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Z:\2024\CARA\CARP240357 - COL - EPFGE_Epernay_51_MOE démol 6 maisons\5. Technique\4.ACT\"/>
    </mc:Choice>
  </mc:AlternateContent>
  <xr:revisionPtr revIDLastSave="0" documentId="13_ncr:1_{4DD2225F-1CEA-4895-9248-042112FE9F89}" xr6:coauthVersionLast="47" xr6:coauthVersionMax="47" xr10:uidLastSave="{00000000-0000-0000-0000-000000000000}"/>
  <bookViews>
    <workbookView xWindow="-120" yWindow="-120" windowWidth="29040" windowHeight="15720" xr2:uid="{00000000-000D-0000-FFFF-FFFF00000000}"/>
  </bookViews>
  <sheets>
    <sheet name="DPGF" sheetId="1" r:id="rId1"/>
    <sheet name="DQE" sheetId="3" r:id="rId2"/>
    <sheet name="BPU" sheetId="6" r:id="rId3"/>
  </sheets>
  <definedNames>
    <definedName name="_xlnm.Print_Area" localSheetId="2">BPU!$A$1:$E$50</definedName>
    <definedName name="_xlnm.Print_Area" localSheetId="1">DQE!$A$1:$F$50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0" i="1" l="1"/>
  <c r="F99" i="1"/>
  <c r="F90" i="1"/>
  <c r="F50" i="3"/>
  <c r="F49" i="3"/>
  <c r="F48" i="3"/>
  <c r="F47" i="3"/>
  <c r="F46" i="3"/>
  <c r="F45" i="3"/>
  <c r="F104" i="1"/>
  <c r="F103" i="1"/>
  <c r="F105" i="1" s="1"/>
  <c r="F121" i="1"/>
  <c r="F120" i="1"/>
  <c r="F122" i="1" s="1"/>
  <c r="F116" i="1"/>
  <c r="F115" i="1"/>
  <c r="F114" i="1"/>
  <c r="F117" i="1" s="1"/>
  <c r="F110" i="1"/>
  <c r="F109" i="1"/>
  <c r="F108" i="1"/>
  <c r="F111" i="1" s="1"/>
  <c r="F98" i="1"/>
  <c r="F97" i="1"/>
  <c r="F96" i="1"/>
  <c r="F95" i="1"/>
  <c r="F94" i="1"/>
  <c r="F93" i="1"/>
  <c r="F88" i="1"/>
  <c r="F89" i="1"/>
  <c r="F86" i="1"/>
  <c r="F87" i="1"/>
  <c r="F85" i="1"/>
  <c r="F84" i="1"/>
  <c r="F77" i="1"/>
  <c r="F78" i="1"/>
  <c r="F79" i="1"/>
  <c r="F76" i="1"/>
  <c r="F75" i="1"/>
  <c r="F72" i="1"/>
  <c r="F71" i="1"/>
  <c r="F70" i="1"/>
  <c r="F66" i="1"/>
  <c r="F67" i="1"/>
  <c r="F61" i="1"/>
  <c r="F62" i="1"/>
  <c r="F63" i="1"/>
  <c r="F60" i="1"/>
  <c r="F59" i="1"/>
  <c r="F56" i="1"/>
  <c r="F55" i="1"/>
  <c r="F52" i="1"/>
  <c r="F51" i="1"/>
  <c r="F48" i="1"/>
  <c r="F47" i="1"/>
  <c r="F80" i="1" s="1"/>
  <c r="F42" i="1"/>
  <c r="F40" i="1"/>
  <c r="F39" i="1"/>
  <c r="F38" i="1"/>
  <c r="F37" i="1"/>
  <c r="F36" i="1"/>
  <c r="F35" i="1"/>
  <c r="F29" i="1"/>
  <c r="F30" i="1"/>
  <c r="F31" i="1"/>
  <c r="F32" i="1"/>
  <c r="F28" i="1"/>
  <c r="F27" i="1"/>
  <c r="F44" i="1" s="1"/>
  <c r="F9" i="1"/>
  <c r="F10" i="1"/>
  <c r="F13" i="1"/>
  <c r="F14" i="1"/>
  <c r="F15" i="1"/>
  <c r="F17" i="1"/>
  <c r="F18" i="1"/>
  <c r="F19" i="1"/>
  <c r="F20" i="1"/>
  <c r="F21" i="1"/>
  <c r="F22" i="1"/>
  <c r="F8" i="1"/>
  <c r="F23" i="1" s="1"/>
  <c r="F7" i="1"/>
  <c r="F124" i="1" l="1"/>
  <c r="F12" i="3"/>
  <c r="F9" i="3"/>
  <c r="F10" i="3"/>
  <c r="F8" i="3"/>
  <c r="F11" i="3"/>
  <c r="F7" i="3"/>
  <c r="F33" i="3" l="1"/>
  <c r="F41" i="3"/>
  <c r="F43" i="3" l="1"/>
  <c r="F42" i="3"/>
  <c r="F40" i="3"/>
  <c r="F39" i="3"/>
  <c r="F38" i="3"/>
  <c r="F14" i="3" l="1"/>
  <c r="F15" i="3"/>
  <c r="F16" i="3"/>
  <c r="F17" i="3"/>
  <c r="F18" i="3"/>
  <c r="F19" i="3"/>
  <c r="F20" i="3"/>
  <c r="F21" i="3"/>
  <c r="F22" i="3"/>
  <c r="F23" i="3"/>
  <c r="F24" i="3"/>
  <c r="F25" i="3"/>
  <c r="F26" i="3"/>
  <c r="F27" i="3"/>
  <c r="F28" i="3"/>
  <c r="F29" i="3"/>
  <c r="F30" i="3"/>
  <c r="F31" i="3"/>
  <c r="F32" i="3"/>
  <c r="F35" i="3"/>
  <c r="F36" i="3"/>
  <c r="F125" i="1" l="1"/>
  <c r="F126" i="1" s="1"/>
</calcChain>
</file>

<file path=xl/sharedStrings.xml><?xml version="1.0" encoding="utf-8"?>
<sst xmlns="http://schemas.openxmlformats.org/spreadsheetml/2006/main" count="574" uniqueCount="225">
  <si>
    <t>Tous les prix s'entendent avec déplacement, fourniture, main d'œuvre, acheminement des matériaux et respect des contraintes du CCTP allant être rédigé
Le marché est global et forfaitaire, les quantités annoncées par la maîtrise d’œuvre dans la DPGF sont données à titre indicatif. L’entreprise effectuera ses propres estimations afin de répondre au présent appel d’offre.</t>
  </si>
  <si>
    <t>N° de prix</t>
  </si>
  <si>
    <t>Désignation de la prestation</t>
  </si>
  <si>
    <t>Unités</t>
  </si>
  <si>
    <t>Prix unitaires</t>
  </si>
  <si>
    <t>Quantités</t>
  </si>
  <si>
    <t>Unité</t>
  </si>
  <si>
    <t>Forfait</t>
  </si>
  <si>
    <t>P.U. € H.T.</t>
  </si>
  <si>
    <t>Montant € H.T.</t>
  </si>
  <si>
    <t>Travaux de déconstruction</t>
  </si>
  <si>
    <t>7.1</t>
  </si>
  <si>
    <t xml:space="preserve">TOTAL TRAVAUX (HT) </t>
  </si>
  <si>
    <t>TVA 20%</t>
  </si>
  <si>
    <t>TOTAL TRAVAUX (TTC)</t>
  </si>
  <si>
    <t>U</t>
  </si>
  <si>
    <t>Désamiantage</t>
  </si>
  <si>
    <t>m²</t>
  </si>
  <si>
    <t>u</t>
  </si>
  <si>
    <t>ml</t>
  </si>
  <si>
    <t>TOTAL € HT</t>
  </si>
  <si>
    <t>T</t>
  </si>
  <si>
    <t>Semaine</t>
  </si>
  <si>
    <t>Prolongement de l'installation de chantier incluant les installations d'hygiène et de sécurité nécessaires au chantier, une salle de réunion et bureaux MO et MŒ</t>
  </si>
  <si>
    <t>D.1</t>
  </si>
  <si>
    <t>D</t>
  </si>
  <si>
    <t>Pour une capacité de cuve supérieure à 10 m3, avec ou sans cuvelage béton</t>
  </si>
  <si>
    <t>Pour une capacité de cuve inférieure ou égale à 10 m3, avec ou sans cuvelage béton</t>
  </si>
  <si>
    <t>C.1</t>
  </si>
  <si>
    <t>Traitement de cuves (enterrée, semi-enterrée ou aérienne): Pompage, nettoyage, dégazage, inertage et évacuation en filière adaptée, y/c remblaiement du vide de fouille, moyens matériels et humains inclus</t>
  </si>
  <si>
    <t>C</t>
  </si>
  <si>
    <t>B.1</t>
  </si>
  <si>
    <t>B</t>
  </si>
  <si>
    <t>Retrait d'amiante sous forme de joint de calicot et liaisons avec structure, toutes sujétions incluses ( confinement, EPI-EPC, sas de décontamination, transport et élimination des déchets, mesures d'empoussièrement, …) - par m² de plaque.</t>
  </si>
  <si>
    <t>Retrait d'amiante sous forme de faux-plafond (hors amiante-ciment), toutes sujétions incluses (confinement, EPI-EPC, sas de décontamination, transport et élimination des déchets, mesures d'empoussièrement, …).</t>
  </si>
  <si>
    <t>Retrait d'amiante sous forme de complexe d'étanchéité bitumineuse, toutes sujétions incluses (échafaudage si nécessaire, confinement, EPI-EPC, sas de décontamination, transport et élimination des déchets, mesures d'empoussièrement, …).</t>
  </si>
  <si>
    <t>Retrait d'amiante sous forme de joint de bride, toutes sujétions incluses (confinement, EPI-EPC, sas de décontamination, transport et élimination des déchets, mesures d'empoussièrement, …).</t>
  </si>
  <si>
    <t>Retrait d'amiante sous forme de plaque isolante sur équipement (chaudière, four, tuyauterie, étuve, groupe électrogène, convecteur, radiateur, aérothermes, etc.), toutes sujétions incluses (confinement, EPI-EPC, sas de décontamination, transport et élimination des déchets, mesures d'empoussièrement, …).</t>
  </si>
  <si>
    <t>Retrait d'amiante sous forme de joint ou tresse sur équipement (chaudière, four, tuyauterie, étuve, groupe électrogène, convecteur et radiateur, aérotherme, etc.), toutes sujétions incluses (confinement, EPI-EPC, sas de décontamination, transport et élimination des déchets, mesures d'empoussièrement, …).</t>
  </si>
  <si>
    <t>Retrait d'amiante sous forme de chaudière ≤ 2 m3, toutes sujétions incluses (confinement, EPI-EPC, sas de décontamination, transport et élimination des déchets, mesures d'empoussièrement, …).</t>
  </si>
  <si>
    <t>Retrait d'amiante sous forme de mastic de châssis (porte ou fenêtre), toutes sujétions incluses (confinement, EPI-EPC, sas de décontamination, transport et élimination des déchets, mesures d'empoussièrement, …) - par menuiserie dormant ou ouvrant.</t>
  </si>
  <si>
    <t>Retrait d'amiante sous forme de mastic de vitrage (porte ou fenêtre), toutes sujétions incluses (confinement, EPI-EPC, transport et élimination des déchets, sas de décontamination, mesures d'empoussièrement, …) - par menuiserie dormant ou ouvrant.</t>
  </si>
  <si>
    <t>Retrait d'amiante sous forme de ragréage ou chape maigre avec ou sans colle, toutes sujétions incluses (confinement, EPI-EPC, sas de décontamination, transport et élimination des déchets, mesures d'empoussièrement, …).</t>
  </si>
  <si>
    <t>Retrait d'amiante sous forme de dalle de sol ou lino sans colle amiantée, toutes sujétions incluses (confinement, EPI-EPC, sas de décontamination, transport et élimination des déchets, mesures d'empoussièrement, …).</t>
  </si>
  <si>
    <t>Retrait d'amiante sous forme de colle de plinthe + plinthes, toutes sujétions incluses (confinement, EPI-EPC, , sas de décontamination, transport et élimination des déchets, mesures d'empoussièrement, …).</t>
  </si>
  <si>
    <t>Retrait d'amiante sous forme de colle de faïence ou de carrelage + faïence/carrelage, toutes sujétions incluses (confinement, EPI-EPC, , sas de décontamination, transport et élimination des déchets, mesures d'empoussièrement, …).</t>
  </si>
  <si>
    <t xml:space="preserve">Retrait d'amiante sous forme d'enduit (projeté, lissé ou taloché) et peinture (murs de façade, autres éléments extérieurs), toutes sujétions incluses (échafaudage si nécessaire, confinement, EPI-EPC, , sas de décontamination, transport et élimination des déchets, mesures d'empoussièrement, …) </t>
  </si>
  <si>
    <t>Retrait de déchets/remblais contaminés à l'amiante (bois, DIB, gravats, terres …), toutes sujétions incluses (confinement, EPI-EPC, sas de décontamination, matériels et engins, système de brumisation, transport et élimination des déchets, mesures d'empoussièrement, …).</t>
  </si>
  <si>
    <t>Retrait de plaque en amiante-ciment (bardage, habillage, faux-plafond, couverture, coffrage perdu, ...) y compris support en contact direct (isolant, charpente bois), toutes sujétions incluses (échafaudage si nécessaire, confinement, EPI-EPC, sas de décontamination, élimination des déchets, mesures d'empoussièrement, …).</t>
  </si>
  <si>
    <t>A.4</t>
  </si>
  <si>
    <t>Retrait de conduit en amiante-ciment enterré, toutes sujétions incluses (pelle préssurisée, EPI-EPC, sas de décontamination, transport et élimination des déchets, mesures d'empoussièrement, …)</t>
  </si>
  <si>
    <t>A.3</t>
  </si>
  <si>
    <t>Retrait de conduit en amiante-ciment aérien horizontal ou vertical, toutes sujétions incluses (moyens d'accès, confinement, EPI-EPC, sas de décontamination, transport et élimination des déchets, mesures d'empoussièrement, …)</t>
  </si>
  <si>
    <t>A.2</t>
  </si>
  <si>
    <t>Etablissement d'un avenant au plan de retrait et stratégie d'échantillonnage</t>
  </si>
  <si>
    <t>A.1</t>
  </si>
  <si>
    <t>AMIANTE : retrait de MCA supplémentaire, non identifié dans les diagnostics</t>
  </si>
  <si>
    <t>A</t>
  </si>
  <si>
    <t>Les travaux énumérés ci-après sont chiffrés au Bordereau des Prix Unitaires. Un bon de commande sera réalisé en fonction des besoins. Les quantités définies dans ce document servent uniquement à la consultation des entreprises et ne sont en aucun cas une commande. Les quantités réellement traitées seront relevées entre la Maitrise d'Œuvre et l'Entreprise.</t>
  </si>
  <si>
    <t>Tous les prix s'entendent avec déplacement, fourniture, main d'œuvre, acheminement des matériaux et respect des contraintes du CCTP.</t>
  </si>
  <si>
    <t xml:space="preserve">DEVIS QUANTITATIF ESTIMATIF </t>
  </si>
  <si>
    <t>d</t>
  </si>
  <si>
    <t>a</t>
  </si>
  <si>
    <t>b</t>
  </si>
  <si>
    <t>c</t>
  </si>
  <si>
    <t>e</t>
  </si>
  <si>
    <t>f</t>
  </si>
  <si>
    <t>POLLUTION : traitement de matériaux pollués</t>
  </si>
  <si>
    <t>Chargement transport et redevance en ISDI</t>
  </si>
  <si>
    <t>Chargement transport et redevance en ISDI+</t>
  </si>
  <si>
    <t>Chargement transport et redevance en ISDND</t>
  </si>
  <si>
    <t>Chargement transport et redevance en ISDD</t>
  </si>
  <si>
    <t>Chargement transport et redevance en desorption thermique</t>
  </si>
  <si>
    <t>Chargement transport et redevance en biocentre</t>
  </si>
  <si>
    <t>Travaux de remise en état</t>
  </si>
  <si>
    <t>Travaux préparatoires</t>
  </si>
  <si>
    <t>Branchement électrique/eau de chantier  (y compris vérification des installations électriques de chantier par un bureau de contrôle agréé COFRAC)</t>
  </si>
  <si>
    <t xml:space="preserve">Prolongement des consommations en eau et électricité pour la base vie et les besoins du chantier </t>
  </si>
  <si>
    <t>Amenée et repli du matérielr et des engins y compris protections des réseaux enterrés conservés, voiries, trottoirs et avoisinants dans l'emprise chantier et à proximité de l'emprise chantier</t>
  </si>
  <si>
    <t>A.5</t>
  </si>
  <si>
    <t>A.6</t>
  </si>
  <si>
    <t>B.2</t>
  </si>
  <si>
    <t>B.3</t>
  </si>
  <si>
    <t>B.4</t>
  </si>
  <si>
    <t>B.5</t>
  </si>
  <si>
    <t>B.6</t>
  </si>
  <si>
    <t>B.7</t>
  </si>
  <si>
    <t>B.8</t>
  </si>
  <si>
    <t>B.9</t>
  </si>
  <si>
    <t>B.10</t>
  </si>
  <si>
    <t>B.11</t>
  </si>
  <si>
    <t>B.12</t>
  </si>
  <si>
    <t>B.13</t>
  </si>
  <si>
    <t>B.14</t>
  </si>
  <si>
    <t>B.15</t>
  </si>
  <si>
    <t>B.16</t>
  </si>
  <si>
    <t>B.17</t>
  </si>
  <si>
    <t>B.18</t>
  </si>
  <si>
    <t>B.19</t>
  </si>
  <si>
    <t>B.20</t>
  </si>
  <si>
    <t>D.2</t>
  </si>
  <si>
    <t>Déconstruction de 6 bâtiments rue de Reims et Quai de Marne  - 51 200 Epernay</t>
  </si>
  <si>
    <t>Réalisation d'un état des lieux par constat d'huissier avant et après travaux sur mitoyens, toutes les voiries et infrastructures alentours avant travaux</t>
  </si>
  <si>
    <t>Fourniture et mise en place d'un panneau de chantier (dimensions 2x3 m), selon texte transmis par le Maître d'Ouvrage (maquette à la charge de l'entrepreneur)</t>
  </si>
  <si>
    <t>Gardiennage du site hors horaire de chantier (à minima télésurveillance + alarmes)</t>
  </si>
  <si>
    <t>Remblaiement des vides de fondation et talutage périphérique pour sécurisation de l'emprise</t>
  </si>
  <si>
    <t>Etablissement du DOE, selon les prescriptions du C.C.T.P.</t>
  </si>
  <si>
    <t>7.1.1</t>
  </si>
  <si>
    <t>Accès au site</t>
  </si>
  <si>
    <t>7.1.2</t>
  </si>
  <si>
    <t>7.1.3</t>
  </si>
  <si>
    <t>7.1.4</t>
  </si>
  <si>
    <t>7.1.6</t>
  </si>
  <si>
    <t>7.1.7</t>
  </si>
  <si>
    <t>7.1.8</t>
  </si>
  <si>
    <t>7.1.9</t>
  </si>
  <si>
    <t>7.1.10</t>
  </si>
  <si>
    <t>7.1.11</t>
  </si>
  <si>
    <t>Occupation du domaine public (démarches administratives, dépose repose du mobilié urbain…)</t>
  </si>
  <si>
    <t>Gestion des circulations (mise en place des signalisations spécifiques, démarches administratives)</t>
  </si>
  <si>
    <t>Protections des ouvrages (mise en place des protections spécifiques à l'opération)</t>
  </si>
  <si>
    <t>Mise en place d'une clôture type HERAS, et de GBA surmontées de HERA, selon les prescriptions du CCTP</t>
  </si>
  <si>
    <t>Mise en place d'un tunnel piéton</t>
  </si>
  <si>
    <t>Gestion des réseaux et branchements de chantier</t>
  </si>
  <si>
    <t>Installation de chantier</t>
  </si>
  <si>
    <t>Débroussaillage</t>
  </si>
  <si>
    <t>Désinfection du site, dérastisation et dépigeonisation</t>
  </si>
  <si>
    <t xml:space="preserve">Installation de chantier - Mise en place d'un cantonnement </t>
  </si>
  <si>
    <t>SOUS-TOTAL 7.1 (HT)</t>
  </si>
  <si>
    <t>Travaux de curage</t>
  </si>
  <si>
    <t>N°35 rue de Reims</t>
  </si>
  <si>
    <t>N°37 rue de Reims</t>
  </si>
  <si>
    <t>N°3 Quai de Marne</t>
  </si>
  <si>
    <t>N°5 Quai de Marne</t>
  </si>
  <si>
    <t>N°7 Quai de Marne</t>
  </si>
  <si>
    <t>N°9 Quai de Marne</t>
  </si>
  <si>
    <t>7.3</t>
  </si>
  <si>
    <t>7.3.1</t>
  </si>
  <si>
    <t>7.3.2</t>
  </si>
  <si>
    <t>SOUS-TOTAL 7.3 (HT)</t>
  </si>
  <si>
    <t>7.4</t>
  </si>
  <si>
    <t>7.4.2</t>
  </si>
  <si>
    <t>Etablissement du / des plan(s) de retrait et transmission aux organismes concernés. Transmission des preuves de réception par les organismes de prévention</t>
  </si>
  <si>
    <t>7.4.3</t>
  </si>
  <si>
    <t xml:space="preserve">N°35 rue de Reims : </t>
  </si>
  <si>
    <t xml:space="preserve">N°37 rue de Reims : </t>
  </si>
  <si>
    <t xml:space="preserve">N°3 Quai de Marne : </t>
  </si>
  <si>
    <t xml:space="preserve">N°5 Quai de Marne : </t>
  </si>
  <si>
    <t xml:space="preserve">N°7 Quai de Marne : </t>
  </si>
  <si>
    <t xml:space="preserve">N°9 Quai de Marne : </t>
  </si>
  <si>
    <t>7.5</t>
  </si>
  <si>
    <t>7.5.2</t>
  </si>
  <si>
    <t xml:space="preserve">Déconstruction mécanique des infrastructures selon méthodologie proposée par le candidat, toutes sujétions incluses (matériel/engins, tri et chargement) </t>
  </si>
  <si>
    <t>7.5.3</t>
  </si>
  <si>
    <t>7.7</t>
  </si>
  <si>
    <t>7.7.1</t>
  </si>
  <si>
    <t>7.7.2</t>
  </si>
  <si>
    <t>7.7.3</t>
  </si>
  <si>
    <t>Relevé géomètre</t>
  </si>
  <si>
    <t>Fourniture et pose d'une clôture définitive de type bardage plein 2m sur bastaing bois scellé au sol, selon les prescriptions du C.C.T.P.</t>
  </si>
  <si>
    <t>7.9</t>
  </si>
  <si>
    <t>Repli de chantier</t>
  </si>
  <si>
    <t>7.9.1</t>
  </si>
  <si>
    <t>Repli des installations de chantier - Nettoyage</t>
  </si>
  <si>
    <t>7.9.2</t>
  </si>
  <si>
    <t xml:space="preserve">Travaux de précurage des bâtiments avant désamiantage : </t>
  </si>
  <si>
    <t xml:space="preserve">Travaux de curage des bâtiments avant démolition : </t>
  </si>
  <si>
    <t>7.3.3</t>
  </si>
  <si>
    <t>Gestion des risques spécifiques liés aux travaux de curage (risque plomb, SS4, …)</t>
  </si>
  <si>
    <t>Stratégie d'échantillonnage selon réglementation en vigueur</t>
  </si>
  <si>
    <t>Travaux de retrait des matériaux amiantés (compris toutes sujétions : moyens d'accès, EPI, dépose, transport et élimination des déchets, mesures d'empoussièrement, …)</t>
  </si>
  <si>
    <t>7.4.4
7.4.5
7.4.6</t>
  </si>
  <si>
    <t>Jardinière fibrociment</t>
  </si>
  <si>
    <t>Toiture fibrociement</t>
  </si>
  <si>
    <t>Conduit fibrociment en façade</t>
  </si>
  <si>
    <t>Mitrons en toiture</t>
  </si>
  <si>
    <t>m</t>
  </si>
  <si>
    <t>Colle de plinthe</t>
  </si>
  <si>
    <t>Colle de carrelage</t>
  </si>
  <si>
    <t>Colle de faïence</t>
  </si>
  <si>
    <t>Conduit fibrociment</t>
  </si>
  <si>
    <t>Plaques fibrociement</t>
  </si>
  <si>
    <t>Bandes calicot</t>
  </si>
  <si>
    <t>Conduits fibrociment</t>
  </si>
  <si>
    <t>Enduit</t>
  </si>
  <si>
    <t>Enduit derrière doublage</t>
  </si>
  <si>
    <t>Enduit sur cloison sèche</t>
  </si>
  <si>
    <t>Relevé bitumineux</t>
  </si>
  <si>
    <t>Crèpis extérieur - Ebrasement</t>
  </si>
  <si>
    <t xml:space="preserve">Déconstruction des superstructures selon méthodologie proposée par le candidat, toutes sujétions incluses (matériel/engins, tri et chargement) </t>
  </si>
  <si>
    <t>7.8</t>
  </si>
  <si>
    <t>Gestion des déchets</t>
  </si>
  <si>
    <t>Déchets verts</t>
  </si>
  <si>
    <t>Déchets issus du curage</t>
  </si>
  <si>
    <t>Déchet inertes issus des démolitions</t>
  </si>
  <si>
    <t>SOUS-TOTAL 7.4 (HT)</t>
  </si>
  <si>
    <t>SOUS-TOTAL 7.5 (HT)</t>
  </si>
  <si>
    <t>SOUS-TOTAL 7.7 (HT)</t>
  </si>
  <si>
    <t>SOUS-TOTAL 7.8 (HT)</t>
  </si>
  <si>
    <t>SOUS-TOTAL 7.9 (HT)</t>
  </si>
  <si>
    <t>Réalisation d'un état des lieux par constat d'huissier avant travaux, toutes les voiries et infrastructures alentours avant travaux</t>
  </si>
  <si>
    <t xml:space="preserve">Retrait d'amiante sous forme d'enduit intérieur (projeté, lissé ou taloché) et peinture intérieures , toutes sujétions incluses (échafaudage si nécessaire, confinement, EPI-EPC, , sas de décontamination, transport et élimination des déchets, mesures d'empoussièrement, …) </t>
  </si>
  <si>
    <t>C.2</t>
  </si>
  <si>
    <t>D.3</t>
  </si>
  <si>
    <t>D.4</t>
  </si>
  <si>
    <t>D.5</t>
  </si>
  <si>
    <t>D.6</t>
  </si>
  <si>
    <t>DECOMPOSITION DU PRIX GLOBAL ET FORFAITAIRE</t>
  </si>
  <si>
    <t>7.6</t>
  </si>
  <si>
    <t>Concassage</t>
  </si>
  <si>
    <t>7.6.1</t>
  </si>
  <si>
    <t>7.6.2</t>
  </si>
  <si>
    <t>Généralités - installation de la plateforme de concassage</t>
  </si>
  <si>
    <t>Concassage des éléments du site et stockage</t>
  </si>
  <si>
    <t>7.2.7</t>
  </si>
  <si>
    <t>Dépose soignée des éléments repéré au réemploi</t>
  </si>
  <si>
    <t>Baignoire SPA</t>
  </si>
  <si>
    <t>Escalier métallique</t>
  </si>
  <si>
    <t>Escalier bois</t>
  </si>
  <si>
    <t>Fenêtres PVC</t>
  </si>
  <si>
    <t>Vasques</t>
  </si>
  <si>
    <t>7.1.5</t>
  </si>
  <si>
    <t>g</t>
  </si>
  <si>
    <t>Garage AH144</t>
  </si>
  <si>
    <t>N°37 rue de Reims (démolition manuelle imposée)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</si>
</sst>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theme="1"/>
      <name val="Calibri"/>
      <family val="2"/>
      <scheme val="minor"/>
    </font>
    <font>
      <sz val="11"/>
      <color theme="1"/>
      <name val="Calibri"/>
      <family val="2"/>
      <scheme val="minor"/>
    </font>
    <font>
      <b/>
      <sz val="11"/>
      <color theme="1"/>
      <name val="Calibri"/>
      <family val="2"/>
      <scheme val="minor"/>
    </font>
    <font>
      <b/>
      <i/>
      <sz val="9"/>
      <color theme="1"/>
      <name val="Calibri"/>
      <family val="2"/>
      <scheme val="minor"/>
    </font>
    <font>
      <b/>
      <sz val="10"/>
      <color theme="0"/>
      <name val="Calibri"/>
      <family val="2"/>
      <scheme val="minor"/>
    </font>
    <font>
      <sz val="10"/>
      <name val="Calibri"/>
      <family val="2"/>
      <scheme val="minor"/>
    </font>
    <font>
      <sz val="10"/>
      <color theme="1"/>
      <name val="Calibri"/>
      <family val="2"/>
      <scheme val="minor"/>
    </font>
    <font>
      <b/>
      <sz val="10"/>
      <color theme="1"/>
      <name val="Calibri"/>
      <family val="2"/>
      <scheme val="minor"/>
    </font>
    <font>
      <b/>
      <sz val="11"/>
      <color theme="0"/>
      <name val="Calibri"/>
      <family val="2"/>
      <scheme val="minor"/>
    </font>
    <font>
      <sz val="8"/>
      <name val="Calibri"/>
      <family val="2"/>
      <scheme val="minor"/>
    </font>
    <font>
      <sz val="10"/>
      <name val="Arial"/>
      <family val="2"/>
    </font>
    <font>
      <sz val="10"/>
      <color theme="0"/>
      <name val="Calibri"/>
      <family val="2"/>
      <scheme val="minor"/>
    </font>
    <font>
      <sz val="9"/>
      <color theme="1"/>
      <name val="Calibri"/>
      <family val="2"/>
      <scheme val="minor"/>
    </font>
    <font>
      <b/>
      <u/>
      <sz val="10"/>
      <color theme="1"/>
      <name val="Calibri"/>
      <family val="2"/>
      <scheme val="minor"/>
    </font>
    <font>
      <b/>
      <sz val="9"/>
      <color theme="0"/>
      <name val="Calibri"/>
      <family val="2"/>
      <scheme val="minor"/>
    </font>
    <font>
      <b/>
      <u/>
      <sz val="10"/>
      <name val="Calibri"/>
      <family val="2"/>
      <scheme val="minor"/>
    </font>
  </fonts>
  <fills count="9">
    <fill>
      <patternFill patternType="none"/>
    </fill>
    <fill>
      <patternFill patternType="gray125"/>
    </fill>
    <fill>
      <patternFill patternType="solid">
        <fgColor theme="8" tint="0.79998168889431442"/>
        <bgColor indexed="64"/>
      </patternFill>
    </fill>
    <fill>
      <patternFill patternType="solid">
        <fgColor theme="8" tint="0.79998168889431442"/>
        <bgColor theme="4" tint="0.79998168889431442"/>
      </patternFill>
    </fill>
    <fill>
      <patternFill patternType="solid">
        <fgColor theme="8" tint="-0.499984740745262"/>
        <bgColor indexed="64"/>
      </patternFill>
    </fill>
    <fill>
      <patternFill patternType="solid">
        <fgColor theme="8" tint="-0.249977111117893"/>
        <bgColor indexed="64"/>
      </patternFill>
    </fill>
    <fill>
      <patternFill patternType="solid">
        <fgColor theme="8" tint="0.39997558519241921"/>
        <bgColor theme="4" tint="0.79998168889431442"/>
      </patternFill>
    </fill>
    <fill>
      <patternFill patternType="solid">
        <fgColor theme="0"/>
        <bgColor indexed="64"/>
      </patternFill>
    </fill>
    <fill>
      <patternFill patternType="solid">
        <fgColor theme="8" tint="-0.499984740745262"/>
        <bgColor theme="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1" fillId="0" borderId="0"/>
    <xf numFmtId="0" fontId="10" fillId="0" borderId="0"/>
  </cellStyleXfs>
  <cellXfs count="113">
    <xf numFmtId="0" fontId="0" fillId="0" borderId="0" xfId="0"/>
    <xf numFmtId="0" fontId="0" fillId="0" borderId="5" xfId="0" applyBorder="1"/>
    <xf numFmtId="0" fontId="0" fillId="0" borderId="6" xfId="0" applyBorder="1"/>
    <xf numFmtId="0" fontId="5" fillId="0" borderId="4" xfId="1" applyFont="1" applyBorder="1" applyAlignment="1">
      <alignment horizontal="left" vertical="center" wrapText="1"/>
    </xf>
    <xf numFmtId="0" fontId="6" fillId="0" borderId="4" xfId="1" applyFont="1" applyBorder="1" applyAlignment="1">
      <alignment horizontal="center" vertical="center" wrapText="1"/>
    </xf>
    <xf numFmtId="1" fontId="6" fillId="0" borderId="4" xfId="1" applyNumberFormat="1" applyFont="1" applyBorder="1" applyAlignment="1">
      <alignment horizontal="center" vertical="center" wrapText="1"/>
    </xf>
    <xf numFmtId="1" fontId="6" fillId="3" borderId="4" xfId="1" applyNumberFormat="1" applyFont="1" applyFill="1" applyBorder="1" applyAlignment="1">
      <alignment horizontal="center" vertical="center" wrapText="1"/>
    </xf>
    <xf numFmtId="1" fontId="6" fillId="3" borderId="4" xfId="1" applyNumberFormat="1" applyFont="1" applyFill="1" applyBorder="1" applyAlignment="1">
      <alignment horizontal="left" vertical="center" wrapText="1"/>
    </xf>
    <xf numFmtId="0" fontId="4" fillId="4" borderId="4" xfId="0" applyFont="1" applyFill="1" applyBorder="1" applyAlignment="1">
      <alignment horizontal="center" vertical="center"/>
    </xf>
    <xf numFmtId="0" fontId="4" fillId="4" borderId="4" xfId="0" applyFont="1" applyFill="1" applyBorder="1" applyAlignment="1">
      <alignment horizontal="left" vertical="center"/>
    </xf>
    <xf numFmtId="0" fontId="4" fillId="5" borderId="7" xfId="0" applyFont="1" applyFill="1" applyBorder="1" applyAlignment="1">
      <alignment horizontal="center" vertical="center"/>
    </xf>
    <xf numFmtId="0" fontId="4" fillId="5" borderId="4" xfId="0" applyFont="1" applyFill="1" applyBorder="1" applyAlignment="1">
      <alignment horizontal="center" vertical="center"/>
    </xf>
    <xf numFmtId="0" fontId="4" fillId="5" borderId="8" xfId="0" applyFont="1" applyFill="1" applyBorder="1" applyAlignment="1">
      <alignment horizontal="center" vertical="center"/>
    </xf>
    <xf numFmtId="164" fontId="4" fillId="4" borderId="8" xfId="0" applyNumberFormat="1" applyFont="1" applyFill="1" applyBorder="1"/>
    <xf numFmtId="0" fontId="5" fillId="2" borderId="4" xfId="1" applyFont="1" applyFill="1" applyBorder="1" applyAlignment="1">
      <alignment horizontal="left" vertical="center" wrapText="1"/>
    </xf>
    <xf numFmtId="0" fontId="5" fillId="7" borderId="4" xfId="1" applyFont="1" applyFill="1" applyBorder="1" applyAlignment="1">
      <alignment horizontal="left" vertical="center" wrapText="1"/>
    </xf>
    <xf numFmtId="0" fontId="6" fillId="7" borderId="4" xfId="1" applyFont="1" applyFill="1" applyBorder="1" applyAlignment="1">
      <alignment horizontal="center" vertical="center" wrapText="1"/>
    </xf>
    <xf numFmtId="1" fontId="6" fillId="7" borderId="4" xfId="1" applyNumberFormat="1" applyFont="1" applyFill="1" applyBorder="1" applyAlignment="1">
      <alignment horizontal="center" vertical="center" wrapText="1"/>
    </xf>
    <xf numFmtId="164" fontId="6" fillId="2" borderId="4" xfId="0" applyNumberFormat="1" applyFont="1" applyFill="1" applyBorder="1" applyAlignment="1">
      <alignment horizontal="center" vertical="center"/>
    </xf>
    <xf numFmtId="164" fontId="6" fillId="0" borderId="4" xfId="0" applyNumberFormat="1" applyFont="1" applyBorder="1" applyAlignment="1">
      <alignment horizontal="center" vertical="center"/>
    </xf>
    <xf numFmtId="164" fontId="6" fillId="7" borderId="4" xfId="0" applyNumberFormat="1" applyFont="1" applyFill="1" applyBorder="1" applyAlignment="1">
      <alignment horizontal="center" vertical="center"/>
    </xf>
    <xf numFmtId="164" fontId="12" fillId="7" borderId="4" xfId="0" applyNumberFormat="1" applyFont="1" applyFill="1" applyBorder="1" applyAlignment="1">
      <alignment horizontal="center" vertical="center" wrapText="1"/>
    </xf>
    <xf numFmtId="0" fontId="12" fillId="7" borderId="4" xfId="0" applyFont="1" applyFill="1" applyBorder="1" applyAlignment="1">
      <alignment horizontal="center" vertical="center" wrapText="1"/>
    </xf>
    <xf numFmtId="0" fontId="12" fillId="7" borderId="4" xfId="0" applyFont="1" applyFill="1" applyBorder="1" applyAlignment="1">
      <alignment horizontal="left" vertical="center" wrapText="1"/>
    </xf>
    <xf numFmtId="164" fontId="12" fillId="2" borderId="4" xfId="0" applyNumberFormat="1"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wrapText="1"/>
    </xf>
    <xf numFmtId="0" fontId="12" fillId="2" borderId="4" xfId="0" applyFont="1" applyFill="1" applyBorder="1" applyAlignment="1">
      <alignment horizontal="left" wrapText="1"/>
    </xf>
    <xf numFmtId="1" fontId="6" fillId="0" borderId="4" xfId="1" applyNumberFormat="1" applyFont="1" applyBorder="1" applyAlignment="1">
      <alignment horizontal="left" vertical="center" wrapText="1"/>
    </xf>
    <xf numFmtId="0" fontId="6" fillId="2" borderId="4" xfId="1" applyFont="1" applyFill="1" applyBorder="1" applyAlignment="1">
      <alignment horizontal="center" vertical="center" wrapText="1"/>
    </xf>
    <xf numFmtId="1" fontId="6" fillId="2" borderId="4" xfId="1" applyNumberFormat="1"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4" borderId="4" xfId="0" applyFont="1" applyFill="1" applyBorder="1" applyAlignment="1">
      <alignment horizontal="center" vertical="center" wrapText="1"/>
    </xf>
    <xf numFmtId="1" fontId="13" fillId="2" borderId="4" xfId="1" applyNumberFormat="1" applyFont="1" applyFill="1" applyBorder="1" applyAlignment="1">
      <alignment horizontal="left" vertical="center" wrapText="1"/>
    </xf>
    <xf numFmtId="1" fontId="6" fillId="2" borderId="4" xfId="1" applyNumberFormat="1" applyFont="1" applyFill="1" applyBorder="1" applyAlignment="1">
      <alignment horizontal="left" vertical="center" wrapText="1"/>
    </xf>
    <xf numFmtId="0" fontId="8" fillId="5" borderId="5" xfId="0" applyFont="1" applyFill="1" applyBorder="1" applyAlignment="1">
      <alignment horizontal="center"/>
    </xf>
    <xf numFmtId="0" fontId="8" fillId="5" borderId="0" xfId="0" applyFont="1" applyFill="1" applyAlignment="1">
      <alignment horizontal="center"/>
    </xf>
    <xf numFmtId="0" fontId="8" fillId="5" borderId="6"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0" xfId="0" applyFont="1" applyFill="1" applyAlignment="1">
      <alignment horizontal="left" vertical="center"/>
    </xf>
    <xf numFmtId="0" fontId="6" fillId="4" borderId="0" xfId="0" applyFont="1" applyFill="1" applyAlignment="1">
      <alignment horizontal="center" vertical="center"/>
    </xf>
    <xf numFmtId="0" fontId="12" fillId="2" borderId="7" xfId="0" applyFont="1" applyFill="1" applyBorder="1" applyAlignment="1">
      <alignment horizontal="center" vertical="center" wrapText="1"/>
    </xf>
    <xf numFmtId="0" fontId="12" fillId="7" borderId="7"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0" xfId="0" applyFont="1" applyFill="1" applyAlignment="1">
      <alignment horizontal="left" vertical="center" wrapText="1"/>
    </xf>
    <xf numFmtId="0" fontId="6" fillId="4" borderId="0" xfId="0" applyFont="1" applyFill="1" applyAlignment="1">
      <alignment horizontal="center" vertical="center" wrapText="1"/>
    </xf>
    <xf numFmtId="0" fontId="12" fillId="2" borderId="7" xfId="0" applyFont="1" applyFill="1" applyBorder="1" applyAlignment="1">
      <alignment horizontal="center" wrapText="1"/>
    </xf>
    <xf numFmtId="164" fontId="12" fillId="2" borderId="8" xfId="0" applyNumberFormat="1" applyFont="1" applyFill="1" applyBorder="1" applyAlignment="1">
      <alignment horizontal="center" vertical="center"/>
    </xf>
    <xf numFmtId="164" fontId="12" fillId="7" borderId="8" xfId="0" applyNumberFormat="1" applyFont="1" applyFill="1" applyBorder="1" applyAlignment="1">
      <alignment horizontal="center" vertical="center"/>
    </xf>
    <xf numFmtId="164" fontId="6" fillId="4" borderId="0" xfId="0" applyNumberFormat="1" applyFont="1" applyFill="1" applyAlignment="1">
      <alignment horizontal="center" vertical="center" wrapText="1"/>
    </xf>
    <xf numFmtId="0" fontId="12" fillId="4" borderId="6" xfId="0" applyFont="1" applyFill="1" applyBorder="1" applyAlignment="1">
      <alignment horizontal="center" vertical="center"/>
    </xf>
    <xf numFmtId="0" fontId="4" fillId="4" borderId="16" xfId="0" applyFont="1" applyFill="1" applyBorder="1"/>
    <xf numFmtId="0" fontId="11" fillId="4" borderId="15" xfId="0" applyFont="1" applyFill="1" applyBorder="1"/>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164" fontId="6" fillId="0" borderId="8" xfId="0" applyNumberFormat="1" applyFont="1" applyBorder="1" applyAlignment="1">
      <alignment vertical="center"/>
    </xf>
    <xf numFmtId="164" fontId="6" fillId="2" borderId="8" xfId="0" applyNumberFormat="1" applyFont="1" applyFill="1" applyBorder="1" applyAlignment="1">
      <alignment vertical="center"/>
    </xf>
    <xf numFmtId="49" fontId="7" fillId="0" borderId="7" xfId="1" applyNumberFormat="1" applyFont="1" applyBorder="1" applyAlignment="1">
      <alignment horizontal="center" vertical="center" wrapText="1"/>
    </xf>
    <xf numFmtId="49" fontId="7" fillId="2" borderId="7" xfId="1" applyNumberFormat="1" applyFont="1" applyFill="1" applyBorder="1" applyAlignment="1">
      <alignment horizontal="center" vertical="center" wrapText="1"/>
    </xf>
    <xf numFmtId="1" fontId="7" fillId="6" borderId="7" xfId="1" applyNumberFormat="1" applyFont="1" applyFill="1" applyBorder="1" applyAlignment="1">
      <alignment horizontal="center" vertical="center" wrapText="1"/>
    </xf>
    <xf numFmtId="1" fontId="7" fillId="0" borderId="7" xfId="1" applyNumberFormat="1" applyFont="1" applyBorder="1" applyAlignment="1">
      <alignment horizontal="center" vertical="center" wrapText="1"/>
    </xf>
    <xf numFmtId="49" fontId="7" fillId="7" borderId="7" xfId="1" applyNumberFormat="1" applyFont="1" applyFill="1" applyBorder="1" applyAlignment="1">
      <alignment horizontal="center" vertical="center" wrapText="1"/>
    </xf>
    <xf numFmtId="164" fontId="6" fillId="7" borderId="8" xfId="0" applyNumberFormat="1" applyFont="1" applyFill="1" applyBorder="1" applyAlignment="1">
      <alignment vertical="center"/>
    </xf>
    <xf numFmtId="1" fontId="7" fillId="2" borderId="7" xfId="1" applyNumberFormat="1" applyFont="1" applyFill="1" applyBorder="1" applyAlignment="1">
      <alignment horizontal="center" vertical="center" wrapText="1"/>
    </xf>
    <xf numFmtId="1" fontId="7" fillId="3" borderId="7" xfId="1" applyNumberFormat="1" applyFont="1" applyFill="1" applyBorder="1" applyAlignment="1">
      <alignment horizontal="center" vertical="center" wrapText="1"/>
    </xf>
    <xf numFmtId="164" fontId="4" fillId="4" borderId="23" xfId="0" applyNumberFormat="1" applyFont="1" applyFill="1" applyBorder="1"/>
    <xf numFmtId="0" fontId="12" fillId="0" borderId="4" xfId="0" applyFont="1" applyBorder="1" applyAlignment="1">
      <alignment horizontal="left" vertical="center" wrapText="1"/>
    </xf>
    <xf numFmtId="0" fontId="12" fillId="0" borderId="4" xfId="0" applyFont="1" applyBorder="1" applyAlignment="1">
      <alignment horizontal="center" vertical="center" wrapText="1"/>
    </xf>
    <xf numFmtId="164" fontId="12" fillId="0" borderId="4" xfId="0" applyNumberFormat="1" applyFont="1" applyBorder="1" applyAlignment="1">
      <alignment horizontal="center" vertical="center" wrapText="1"/>
    </xf>
    <xf numFmtId="164" fontId="12" fillId="0" borderId="8" xfId="0" applyNumberFormat="1" applyFont="1" applyBorder="1" applyAlignment="1">
      <alignment horizontal="center" vertical="center"/>
    </xf>
    <xf numFmtId="1" fontId="12" fillId="3" borderId="4" xfId="1" applyNumberFormat="1" applyFont="1" applyFill="1" applyBorder="1" applyAlignment="1">
      <alignment horizontal="left" vertical="center" wrapText="1"/>
    </xf>
    <xf numFmtId="0" fontId="4" fillId="0" borderId="9" xfId="0" applyFont="1" applyBorder="1" applyAlignment="1">
      <alignment horizontal="left"/>
    </xf>
    <xf numFmtId="0" fontId="0" fillId="0" borderId="10" xfId="0" applyBorder="1" applyAlignment="1">
      <alignment horizontal="left"/>
    </xf>
    <xf numFmtId="0" fontId="0" fillId="0" borderId="11" xfId="0" applyBorder="1" applyAlignment="1">
      <alignment horizontal="left"/>
    </xf>
    <xf numFmtId="164" fontId="4" fillId="0" borderId="8" xfId="0" applyNumberFormat="1" applyFont="1" applyBorder="1"/>
    <xf numFmtId="0" fontId="12" fillId="0" borderId="0" xfId="0" applyFont="1"/>
    <xf numFmtId="164" fontId="14" fillId="8" borderId="14" xfId="2" applyNumberFormat="1" applyFont="1" applyFill="1" applyBorder="1" applyAlignment="1">
      <alignment horizontal="center" vertic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15" fillId="0" borderId="4" xfId="1" applyFont="1" applyBorder="1" applyAlignment="1">
      <alignment horizontal="left" vertical="center" wrapText="1"/>
    </xf>
    <xf numFmtId="1" fontId="13" fillId="0" borderId="4" xfId="1" applyNumberFormat="1" applyFont="1" applyBorder="1" applyAlignment="1">
      <alignment horizontal="left" vertical="center" wrapText="1"/>
    </xf>
    <xf numFmtId="0" fontId="15" fillId="7" borderId="4" xfId="1" applyFont="1" applyFill="1" applyBorder="1" applyAlignment="1">
      <alignment horizontal="left" vertical="center" wrapText="1"/>
    </xf>
    <xf numFmtId="0" fontId="12" fillId="0" borderId="7" xfId="0" applyFont="1" applyBorder="1" applyAlignment="1">
      <alignment horizontal="center" vertical="center" wrapText="1"/>
    </xf>
    <xf numFmtId="1" fontId="12" fillId="0" borderId="4" xfId="1" applyNumberFormat="1" applyFont="1" applyBorder="1" applyAlignment="1">
      <alignment horizontal="left" vertical="center" wrapText="1"/>
    </xf>
    <xf numFmtId="1" fontId="13" fillId="3" borderId="4" xfId="1" applyNumberFormat="1" applyFont="1" applyFill="1" applyBorder="1" applyAlignment="1">
      <alignment horizontal="left" vertical="center" wrapText="1"/>
    </xf>
    <xf numFmtId="0" fontId="4" fillId="4" borderId="20" xfId="0" applyFont="1" applyFill="1" applyBorder="1" applyAlignment="1">
      <alignment horizontal="left"/>
    </xf>
    <xf numFmtId="0" fontId="0" fillId="4" borderId="21" xfId="0" applyFill="1" applyBorder="1" applyAlignment="1">
      <alignment horizontal="left"/>
    </xf>
    <xf numFmtId="0" fontId="0" fillId="4" borderId="22" xfId="0" applyFill="1" applyBorder="1" applyAlignment="1">
      <alignment horizontal="left"/>
    </xf>
    <xf numFmtId="0" fontId="4" fillId="4" borderId="9" xfId="0" applyFont="1" applyFill="1" applyBorder="1" applyAlignment="1">
      <alignment horizontal="left"/>
    </xf>
    <xf numFmtId="0" fontId="0" fillId="4" borderId="10" xfId="0" applyFill="1" applyBorder="1" applyAlignment="1">
      <alignment horizontal="left"/>
    </xf>
    <xf numFmtId="0" fontId="0" fillId="4" borderId="11" xfId="0" applyFill="1" applyBorder="1" applyAlignment="1">
      <alignment horizontal="left"/>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1" fontId="7" fillId="6" borderId="13" xfId="1" applyNumberFormat="1" applyFont="1" applyFill="1" applyBorder="1" applyAlignment="1">
      <alignment horizontal="left" vertical="center" wrapText="1"/>
    </xf>
    <xf numFmtId="1" fontId="7" fillId="6" borderId="10" xfId="1" applyNumberFormat="1" applyFont="1" applyFill="1" applyBorder="1" applyAlignment="1">
      <alignment horizontal="left" vertical="center" wrapText="1"/>
    </xf>
    <xf numFmtId="1" fontId="7" fillId="6" borderId="12" xfId="1" applyNumberFormat="1" applyFont="1" applyFill="1" applyBorder="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3" fillId="0" borderId="5" xfId="0" applyFont="1" applyBorder="1" applyAlignment="1">
      <alignment horizontal="center" vertical="center" wrapText="1"/>
    </xf>
    <xf numFmtId="0" fontId="3" fillId="0" borderId="0" xfId="0" applyFont="1" applyAlignment="1">
      <alignment horizontal="center" vertical="center" wrapText="1"/>
    </xf>
    <xf numFmtId="0" fontId="3" fillId="0" borderId="6" xfId="0" applyFont="1" applyBorder="1" applyAlignment="1">
      <alignment horizontal="center" vertical="center" wrapText="1"/>
    </xf>
    <xf numFmtId="0" fontId="3" fillId="0" borderId="19" xfId="0" applyFont="1" applyBorder="1" applyAlignment="1">
      <alignment horizontal="center"/>
    </xf>
    <xf numFmtId="0" fontId="3" fillId="0" borderId="18" xfId="0" applyFont="1" applyBorder="1" applyAlignment="1">
      <alignment horizontal="center"/>
    </xf>
    <xf numFmtId="0" fontId="3" fillId="0" borderId="17" xfId="0" applyFont="1" applyBorder="1" applyAlignment="1">
      <alignment horizontal="center"/>
    </xf>
    <xf numFmtId="0" fontId="3" fillId="0" borderId="16"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4" xfId="0" applyFont="1" applyBorder="1" applyAlignment="1">
      <alignment horizontal="center" vertical="center" wrapText="1"/>
    </xf>
  </cellXfs>
  <cellStyles count="3">
    <cellStyle name="Normal" xfId="0" builtinId="0"/>
    <cellStyle name="Normal 2" xfId="1" xr:uid="{5329440D-7D7E-4827-8A79-023800EAD5F1}"/>
    <cellStyle name="Normal 3" xfId="2" xr:uid="{B29C8FAD-3440-4CB4-AE17-5BF3291C01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26731</xdr:colOff>
      <xdr:row>0</xdr:row>
      <xdr:rowOff>251786</xdr:rowOff>
    </xdr:from>
    <xdr:to>
      <xdr:col>5</xdr:col>
      <xdr:colOff>852311</xdr:colOff>
      <xdr:row>0</xdr:row>
      <xdr:rowOff>711451</xdr:rowOff>
    </xdr:to>
    <xdr:pic>
      <xdr:nvPicPr>
        <xdr:cNvPr id="2" name="Image 1">
          <a:extLst>
            <a:ext uri="{FF2B5EF4-FFF2-40B4-BE49-F238E27FC236}">
              <a16:creationId xmlns:a16="http://schemas.microsoft.com/office/drawing/2014/main" id="{23A54A0B-B46E-4D9E-8B14-4313C672952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81913" y="251786"/>
          <a:ext cx="825580" cy="459665"/>
        </a:xfrm>
        <a:prstGeom prst="rect">
          <a:avLst/>
        </a:prstGeom>
      </xdr:spPr>
    </xdr:pic>
    <xdr:clientData/>
  </xdr:twoCellAnchor>
  <xdr:twoCellAnchor editAs="oneCell">
    <xdr:from>
      <xdr:col>0</xdr:col>
      <xdr:colOff>155863</xdr:colOff>
      <xdr:row>0</xdr:row>
      <xdr:rowOff>121228</xdr:rowOff>
    </xdr:from>
    <xdr:to>
      <xdr:col>1</xdr:col>
      <xdr:colOff>442734</xdr:colOff>
      <xdr:row>0</xdr:row>
      <xdr:rowOff>797472</xdr:rowOff>
    </xdr:to>
    <xdr:pic>
      <xdr:nvPicPr>
        <xdr:cNvPr id="4" name="Image 3" descr="Une image contenant texte, Police, logo, Graphique&#10;&#10;Le contenu généré par l’IA peut être incorrect.">
          <a:extLst>
            <a:ext uri="{FF2B5EF4-FFF2-40B4-BE49-F238E27FC236}">
              <a16:creationId xmlns:a16="http://schemas.microsoft.com/office/drawing/2014/main" id="{D445D771-1E31-0CD7-F518-45E39E6BA464}"/>
            </a:ext>
          </a:extLst>
        </xdr:cNvPr>
        <xdr:cNvPicPr>
          <a:picLocks noChangeAspect="1"/>
        </xdr:cNvPicPr>
      </xdr:nvPicPr>
      <xdr:blipFill>
        <a:blip xmlns:r="http://schemas.openxmlformats.org/officeDocument/2006/relationships" r:embed="rId2"/>
        <a:stretch>
          <a:fillRect/>
        </a:stretch>
      </xdr:blipFill>
      <xdr:spPr>
        <a:xfrm>
          <a:off x="155863" y="121228"/>
          <a:ext cx="910326" cy="6762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441960</xdr:colOff>
      <xdr:row>0</xdr:row>
      <xdr:rowOff>129540</xdr:rowOff>
    </xdr:from>
    <xdr:ext cx="839475" cy="444425"/>
    <xdr:pic>
      <xdr:nvPicPr>
        <xdr:cNvPr id="2" name="Image 1">
          <a:extLst>
            <a:ext uri="{FF2B5EF4-FFF2-40B4-BE49-F238E27FC236}">
              <a16:creationId xmlns:a16="http://schemas.microsoft.com/office/drawing/2014/main" id="{47FE3324-3B30-45C2-B0D0-826FCC95E49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090535" y="129540"/>
          <a:ext cx="839475" cy="444425"/>
        </a:xfrm>
        <a:prstGeom prst="rect">
          <a:avLst/>
        </a:prstGeom>
      </xdr:spPr>
    </xdr:pic>
    <xdr:clientData/>
  </xdr:oneCellAnchor>
  <xdr:twoCellAnchor editAs="oneCell">
    <xdr:from>
      <xdr:col>0</xdr:col>
      <xdr:colOff>0</xdr:colOff>
      <xdr:row>0</xdr:row>
      <xdr:rowOff>0</xdr:rowOff>
    </xdr:from>
    <xdr:to>
      <xdr:col>1</xdr:col>
      <xdr:colOff>20171</xdr:colOff>
      <xdr:row>0</xdr:row>
      <xdr:rowOff>676244</xdr:rowOff>
    </xdr:to>
    <xdr:pic>
      <xdr:nvPicPr>
        <xdr:cNvPr id="7" name="Image 6" descr="Une image contenant texte, Police, logo, Graphique&#10;&#10;Le contenu généré par l’IA peut être incorrect.">
          <a:extLst>
            <a:ext uri="{FF2B5EF4-FFF2-40B4-BE49-F238E27FC236}">
              <a16:creationId xmlns:a16="http://schemas.microsoft.com/office/drawing/2014/main" id="{048A7EEB-6962-43B3-843B-12E5652030A1}"/>
            </a:ext>
          </a:extLst>
        </xdr:cNvPr>
        <xdr:cNvPicPr>
          <a:picLocks noChangeAspect="1"/>
        </xdr:cNvPicPr>
      </xdr:nvPicPr>
      <xdr:blipFill>
        <a:blip xmlns:r="http://schemas.openxmlformats.org/officeDocument/2006/relationships" r:embed="rId2"/>
        <a:stretch>
          <a:fillRect/>
        </a:stretch>
      </xdr:blipFill>
      <xdr:spPr>
        <a:xfrm>
          <a:off x="0" y="0"/>
          <a:ext cx="877421" cy="6762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584835</xdr:colOff>
      <xdr:row>0</xdr:row>
      <xdr:rowOff>91440</xdr:rowOff>
    </xdr:from>
    <xdr:ext cx="839475" cy="444425"/>
    <xdr:pic>
      <xdr:nvPicPr>
        <xdr:cNvPr id="2" name="Image 1">
          <a:extLst>
            <a:ext uri="{FF2B5EF4-FFF2-40B4-BE49-F238E27FC236}">
              <a16:creationId xmlns:a16="http://schemas.microsoft.com/office/drawing/2014/main" id="{78E4996A-ABB2-4378-80D5-A28E2CB2A9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19210" y="91440"/>
          <a:ext cx="839475" cy="444425"/>
        </a:xfrm>
        <a:prstGeom prst="rect">
          <a:avLst/>
        </a:prstGeom>
      </xdr:spPr>
    </xdr:pic>
    <xdr:clientData/>
  </xdr:oneCellAnchor>
  <xdr:twoCellAnchor editAs="oneCell">
    <xdr:from>
      <xdr:col>0</xdr:col>
      <xdr:colOff>0</xdr:colOff>
      <xdr:row>0</xdr:row>
      <xdr:rowOff>0</xdr:rowOff>
    </xdr:from>
    <xdr:to>
      <xdr:col>1</xdr:col>
      <xdr:colOff>20171</xdr:colOff>
      <xdr:row>0</xdr:row>
      <xdr:rowOff>676244</xdr:rowOff>
    </xdr:to>
    <xdr:pic>
      <xdr:nvPicPr>
        <xdr:cNvPr id="3" name="Image 2" descr="Une image contenant texte, Police, logo, Graphique&#10;&#10;Le contenu généré par l’IA peut être incorrect.">
          <a:extLst>
            <a:ext uri="{FF2B5EF4-FFF2-40B4-BE49-F238E27FC236}">
              <a16:creationId xmlns:a16="http://schemas.microsoft.com/office/drawing/2014/main" id="{3C429127-E51F-4E14-BF02-B0F5482CF5D7}"/>
            </a:ext>
          </a:extLst>
        </xdr:cNvPr>
        <xdr:cNvPicPr>
          <a:picLocks noChangeAspect="1"/>
        </xdr:cNvPicPr>
      </xdr:nvPicPr>
      <xdr:blipFill>
        <a:blip xmlns:r="http://schemas.openxmlformats.org/officeDocument/2006/relationships" r:embed="rId2"/>
        <a:stretch>
          <a:fillRect/>
        </a:stretch>
      </xdr:blipFill>
      <xdr:spPr>
        <a:xfrm>
          <a:off x="0" y="0"/>
          <a:ext cx="877421" cy="67624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26"/>
  <sheetViews>
    <sheetView tabSelected="1" view="pageLayout" zoomScaleNormal="100" zoomScaleSheetLayoutView="85" workbookViewId="0">
      <selection activeCell="F101" sqref="F101"/>
    </sheetView>
  </sheetViews>
  <sheetFormatPr baseColWidth="10" defaultColWidth="8.85546875" defaultRowHeight="15" x14ac:dyDescent="0.25"/>
  <cols>
    <col min="2" max="2" width="81.5703125" customWidth="1"/>
    <col min="3" max="3" width="9.5703125" customWidth="1"/>
    <col min="4" max="4" width="10.28515625" customWidth="1"/>
    <col min="5" max="5" width="11.28515625" bestFit="1" customWidth="1"/>
    <col min="6" max="6" width="16.5703125" customWidth="1"/>
  </cols>
  <sheetData>
    <row r="1" spans="1:6" ht="91.5" customHeight="1" thickBot="1" x14ac:dyDescent="0.3">
      <c r="A1" s="98" t="s">
        <v>101</v>
      </c>
      <c r="B1" s="99"/>
      <c r="C1" s="99"/>
      <c r="D1" s="99"/>
      <c r="E1" s="99"/>
      <c r="F1" s="100"/>
    </row>
    <row r="2" spans="1:6" ht="15.75" thickBot="1" x14ac:dyDescent="0.3">
      <c r="A2" s="101" t="s">
        <v>207</v>
      </c>
      <c r="B2" s="102"/>
      <c r="C2" s="102"/>
      <c r="D2" s="102"/>
      <c r="E2" s="102"/>
      <c r="F2" s="103"/>
    </row>
    <row r="3" spans="1:6" ht="112.5" customHeight="1" x14ac:dyDescent="0.25">
      <c r="A3" s="104" t="s">
        <v>0</v>
      </c>
      <c r="B3" s="105"/>
      <c r="C3" s="105"/>
      <c r="D3" s="105"/>
      <c r="E3" s="105"/>
      <c r="F3" s="106"/>
    </row>
    <row r="4" spans="1:6" x14ac:dyDescent="0.25">
      <c r="A4" s="10" t="s">
        <v>1</v>
      </c>
      <c r="B4" s="11" t="s">
        <v>2</v>
      </c>
      <c r="C4" s="11" t="s">
        <v>3</v>
      </c>
      <c r="D4" s="31" t="s">
        <v>5</v>
      </c>
      <c r="E4" s="11" t="s">
        <v>4</v>
      </c>
      <c r="F4" s="12" t="s">
        <v>9</v>
      </c>
    </row>
    <row r="5" spans="1:6" ht="7.9" customHeight="1" x14ac:dyDescent="0.25">
      <c r="A5" s="1"/>
      <c r="F5" s="2"/>
    </row>
    <row r="6" spans="1:6" x14ac:dyDescent="0.25">
      <c r="A6" s="53" t="s">
        <v>11</v>
      </c>
      <c r="B6" s="9" t="s">
        <v>124</v>
      </c>
      <c r="C6" s="8" t="s">
        <v>6</v>
      </c>
      <c r="D6" s="32" t="s">
        <v>5</v>
      </c>
      <c r="E6" s="8" t="s">
        <v>8</v>
      </c>
      <c r="F6" s="54" t="s">
        <v>9</v>
      </c>
    </row>
    <row r="7" spans="1:6" x14ac:dyDescent="0.25">
      <c r="A7" s="57" t="s">
        <v>107</v>
      </c>
      <c r="B7" s="3" t="s">
        <v>108</v>
      </c>
      <c r="C7" s="4" t="s">
        <v>7</v>
      </c>
      <c r="D7" s="5">
        <v>1</v>
      </c>
      <c r="E7" s="19"/>
      <c r="F7" s="55">
        <f>+E7*D7</f>
        <v>0</v>
      </c>
    </row>
    <row r="8" spans="1:6" x14ac:dyDescent="0.25">
      <c r="A8" s="64" t="s">
        <v>109</v>
      </c>
      <c r="B8" s="7" t="s">
        <v>118</v>
      </c>
      <c r="C8" s="6" t="s">
        <v>7</v>
      </c>
      <c r="D8" s="6">
        <v>1</v>
      </c>
      <c r="E8" s="18"/>
      <c r="F8" s="56">
        <f>+E8*D8</f>
        <v>0</v>
      </c>
    </row>
    <row r="9" spans="1:6" x14ac:dyDescent="0.25">
      <c r="A9" s="57" t="s">
        <v>110</v>
      </c>
      <c r="B9" s="3" t="s">
        <v>119</v>
      </c>
      <c r="C9" s="4" t="s">
        <v>7</v>
      </c>
      <c r="D9" s="5">
        <v>1</v>
      </c>
      <c r="E9" s="19"/>
      <c r="F9" s="55">
        <f t="shared" ref="F9:F22" si="0">+E9*D9</f>
        <v>0</v>
      </c>
    </row>
    <row r="10" spans="1:6" x14ac:dyDescent="0.25">
      <c r="A10" s="64" t="s">
        <v>111</v>
      </c>
      <c r="B10" s="7" t="s">
        <v>120</v>
      </c>
      <c r="C10" s="6" t="s">
        <v>7</v>
      </c>
      <c r="D10" s="6">
        <v>1</v>
      </c>
      <c r="E10" s="18"/>
      <c r="F10" s="56">
        <f t="shared" si="0"/>
        <v>0</v>
      </c>
    </row>
    <row r="11" spans="1:6" x14ac:dyDescent="0.25">
      <c r="A11" s="57"/>
      <c r="B11" s="3"/>
      <c r="C11" s="4"/>
      <c r="D11" s="5"/>
      <c r="E11" s="19"/>
      <c r="F11" s="55"/>
    </row>
    <row r="12" spans="1:6" x14ac:dyDescent="0.25">
      <c r="A12" s="64" t="s">
        <v>221</v>
      </c>
      <c r="B12" s="85" t="s">
        <v>124</v>
      </c>
      <c r="C12" s="6"/>
      <c r="D12" s="6"/>
      <c r="E12" s="18"/>
      <c r="F12" s="56"/>
    </row>
    <row r="13" spans="1:6" x14ac:dyDescent="0.25">
      <c r="A13" s="57" t="s">
        <v>62</v>
      </c>
      <c r="B13" s="3" t="s">
        <v>127</v>
      </c>
      <c r="C13" s="4" t="s">
        <v>7</v>
      </c>
      <c r="D13" s="5">
        <v>1</v>
      </c>
      <c r="E13" s="19"/>
      <c r="F13" s="55">
        <f t="shared" si="0"/>
        <v>0</v>
      </c>
    </row>
    <row r="14" spans="1:6" ht="25.5" x14ac:dyDescent="0.25">
      <c r="A14" s="64" t="s">
        <v>63</v>
      </c>
      <c r="B14" s="7" t="s">
        <v>121</v>
      </c>
      <c r="C14" s="6" t="s">
        <v>7</v>
      </c>
      <c r="D14" s="6">
        <v>1</v>
      </c>
      <c r="E14" s="18"/>
      <c r="F14" s="56">
        <f t="shared" si="0"/>
        <v>0</v>
      </c>
    </row>
    <row r="15" spans="1:6" x14ac:dyDescent="0.25">
      <c r="A15" s="57" t="s">
        <v>64</v>
      </c>
      <c r="B15" s="3" t="s">
        <v>122</v>
      </c>
      <c r="C15" s="4" t="s">
        <v>7</v>
      </c>
      <c r="D15" s="5">
        <v>1</v>
      </c>
      <c r="E15" s="19"/>
      <c r="F15" s="55">
        <f t="shared" si="0"/>
        <v>0</v>
      </c>
    </row>
    <row r="16" spans="1:6" x14ac:dyDescent="0.25">
      <c r="A16" s="64"/>
      <c r="B16" s="7"/>
      <c r="C16" s="6"/>
      <c r="D16" s="6"/>
      <c r="E16" s="18"/>
      <c r="F16" s="56"/>
    </row>
    <row r="17" spans="1:6" x14ac:dyDescent="0.25">
      <c r="A17" s="57" t="s">
        <v>112</v>
      </c>
      <c r="B17" s="3" t="s">
        <v>123</v>
      </c>
      <c r="C17" s="4" t="s">
        <v>7</v>
      </c>
      <c r="D17" s="5">
        <v>1</v>
      </c>
      <c r="E17" s="19"/>
      <c r="F17" s="55">
        <f t="shared" si="0"/>
        <v>0</v>
      </c>
    </row>
    <row r="18" spans="1:6" ht="25.5" x14ac:dyDescent="0.25">
      <c r="A18" s="64" t="s">
        <v>113</v>
      </c>
      <c r="B18" s="7" t="s">
        <v>102</v>
      </c>
      <c r="C18" s="6" t="s">
        <v>15</v>
      </c>
      <c r="D18" s="6">
        <v>2</v>
      </c>
      <c r="E18" s="18"/>
      <c r="F18" s="56">
        <f t="shared" si="0"/>
        <v>0</v>
      </c>
    </row>
    <row r="19" spans="1:6" ht="25.5" x14ac:dyDescent="0.25">
      <c r="A19" s="57" t="s">
        <v>114</v>
      </c>
      <c r="B19" s="3" t="s">
        <v>103</v>
      </c>
      <c r="C19" s="4" t="s">
        <v>7</v>
      </c>
      <c r="D19" s="5">
        <v>1</v>
      </c>
      <c r="E19" s="19"/>
      <c r="F19" s="55">
        <f t="shared" si="0"/>
        <v>0</v>
      </c>
    </row>
    <row r="20" spans="1:6" x14ac:dyDescent="0.25">
      <c r="A20" s="64" t="s">
        <v>115</v>
      </c>
      <c r="B20" s="7" t="s">
        <v>125</v>
      </c>
      <c r="C20" s="6" t="s">
        <v>7</v>
      </c>
      <c r="D20" s="6">
        <v>1</v>
      </c>
      <c r="E20" s="18"/>
      <c r="F20" s="56">
        <f t="shared" si="0"/>
        <v>0</v>
      </c>
    </row>
    <row r="21" spans="1:6" x14ac:dyDescent="0.25">
      <c r="A21" s="57" t="s">
        <v>116</v>
      </c>
      <c r="B21" s="3" t="s">
        <v>104</v>
      </c>
      <c r="C21" s="4" t="s">
        <v>7</v>
      </c>
      <c r="D21" s="5">
        <v>1</v>
      </c>
      <c r="E21" s="19"/>
      <c r="F21" s="55">
        <f t="shared" si="0"/>
        <v>0</v>
      </c>
    </row>
    <row r="22" spans="1:6" x14ac:dyDescent="0.25">
      <c r="A22" s="64" t="s">
        <v>117</v>
      </c>
      <c r="B22" s="7" t="s">
        <v>126</v>
      </c>
      <c r="C22" s="6" t="s">
        <v>7</v>
      </c>
      <c r="D22" s="6">
        <v>1</v>
      </c>
      <c r="E22" s="18"/>
      <c r="F22" s="56">
        <f t="shared" si="0"/>
        <v>0</v>
      </c>
    </row>
    <row r="23" spans="1:6" x14ac:dyDescent="0.25">
      <c r="A23" s="89" t="s">
        <v>128</v>
      </c>
      <c r="B23" s="90"/>
      <c r="C23" s="90"/>
      <c r="D23" s="90"/>
      <c r="E23" s="91"/>
      <c r="F23" s="13">
        <f>SUM(F7:F22)</f>
        <v>0</v>
      </c>
    </row>
    <row r="24" spans="1:6" ht="7.9" customHeight="1" x14ac:dyDescent="0.25">
      <c r="A24" s="92"/>
      <c r="B24" s="93"/>
      <c r="C24" s="93"/>
      <c r="D24" s="93"/>
      <c r="E24" s="93"/>
      <c r="F24" s="94"/>
    </row>
    <row r="25" spans="1:6" ht="24.6" customHeight="1" x14ac:dyDescent="0.25">
      <c r="A25" s="53" t="s">
        <v>136</v>
      </c>
      <c r="B25" s="9" t="s">
        <v>129</v>
      </c>
      <c r="C25" s="8" t="s">
        <v>6</v>
      </c>
      <c r="D25" s="32" t="s">
        <v>5</v>
      </c>
      <c r="E25" s="8" t="s">
        <v>8</v>
      </c>
      <c r="F25" s="54" t="s">
        <v>9</v>
      </c>
    </row>
    <row r="26" spans="1:6" x14ac:dyDescent="0.25">
      <c r="A26" s="57" t="s">
        <v>137</v>
      </c>
      <c r="B26" s="80" t="s">
        <v>165</v>
      </c>
      <c r="C26" s="4"/>
      <c r="D26" s="5"/>
      <c r="E26" s="19"/>
      <c r="F26" s="55"/>
    </row>
    <row r="27" spans="1:6" x14ac:dyDescent="0.25">
      <c r="A27" s="58" t="s">
        <v>62</v>
      </c>
      <c r="B27" s="14" t="s">
        <v>130</v>
      </c>
      <c r="C27" s="6" t="s">
        <v>7</v>
      </c>
      <c r="D27" s="6">
        <v>1</v>
      </c>
      <c r="E27" s="18"/>
      <c r="F27" s="56">
        <f>+E27*D27</f>
        <v>0</v>
      </c>
    </row>
    <row r="28" spans="1:6" x14ac:dyDescent="0.25">
      <c r="A28" s="57" t="s">
        <v>63</v>
      </c>
      <c r="B28" s="3" t="s">
        <v>131</v>
      </c>
      <c r="C28" s="4" t="s">
        <v>7</v>
      </c>
      <c r="D28" s="5">
        <v>1</v>
      </c>
      <c r="E28" s="19"/>
      <c r="F28" s="55">
        <f t="shared" ref="F28:F32" si="1">+E28*D28</f>
        <v>0</v>
      </c>
    </row>
    <row r="29" spans="1:6" x14ac:dyDescent="0.25">
      <c r="A29" s="58" t="s">
        <v>64</v>
      </c>
      <c r="B29" s="14" t="s">
        <v>132</v>
      </c>
      <c r="C29" s="6" t="s">
        <v>7</v>
      </c>
      <c r="D29" s="6">
        <v>1</v>
      </c>
      <c r="E29" s="18"/>
      <c r="F29" s="56">
        <f t="shared" si="1"/>
        <v>0</v>
      </c>
    </row>
    <row r="30" spans="1:6" x14ac:dyDescent="0.25">
      <c r="A30" s="57" t="s">
        <v>61</v>
      </c>
      <c r="B30" s="3" t="s">
        <v>133</v>
      </c>
      <c r="C30" s="4" t="s">
        <v>7</v>
      </c>
      <c r="D30" s="5">
        <v>1</v>
      </c>
      <c r="E30" s="19"/>
      <c r="F30" s="55">
        <f t="shared" si="1"/>
        <v>0</v>
      </c>
    </row>
    <row r="31" spans="1:6" x14ac:dyDescent="0.25">
      <c r="A31" s="58" t="s">
        <v>65</v>
      </c>
      <c r="B31" s="14" t="s">
        <v>134</v>
      </c>
      <c r="C31" s="6" t="s">
        <v>7</v>
      </c>
      <c r="D31" s="6">
        <v>1</v>
      </c>
      <c r="E31" s="18"/>
      <c r="F31" s="56">
        <f t="shared" si="1"/>
        <v>0</v>
      </c>
    </row>
    <row r="32" spans="1:6" x14ac:dyDescent="0.25">
      <c r="A32" s="57" t="s">
        <v>66</v>
      </c>
      <c r="B32" s="3" t="s">
        <v>135</v>
      </c>
      <c r="C32" s="4" t="s">
        <v>7</v>
      </c>
      <c r="D32" s="5">
        <v>1</v>
      </c>
      <c r="E32" s="19"/>
      <c r="F32" s="55">
        <f t="shared" si="1"/>
        <v>0</v>
      </c>
    </row>
    <row r="33" spans="1:6" x14ac:dyDescent="0.25">
      <c r="A33" s="58"/>
      <c r="B33" s="14"/>
      <c r="C33" s="6"/>
      <c r="D33" s="6"/>
      <c r="E33" s="18"/>
      <c r="F33" s="56"/>
    </row>
    <row r="34" spans="1:6" x14ac:dyDescent="0.25">
      <c r="A34" s="57" t="s">
        <v>138</v>
      </c>
      <c r="B34" s="80" t="s">
        <v>166</v>
      </c>
      <c r="C34" s="4"/>
      <c r="D34" s="5"/>
      <c r="E34" s="19"/>
      <c r="F34" s="55"/>
    </row>
    <row r="35" spans="1:6" x14ac:dyDescent="0.25">
      <c r="A35" s="58" t="s">
        <v>62</v>
      </c>
      <c r="B35" s="14" t="s">
        <v>130</v>
      </c>
      <c r="C35" s="6" t="s">
        <v>7</v>
      </c>
      <c r="D35" s="6">
        <v>1</v>
      </c>
      <c r="E35" s="18"/>
      <c r="F35" s="56">
        <f>+E35*D35</f>
        <v>0</v>
      </c>
    </row>
    <row r="36" spans="1:6" x14ac:dyDescent="0.25">
      <c r="A36" s="57" t="s">
        <v>63</v>
      </c>
      <c r="B36" s="3" t="s">
        <v>131</v>
      </c>
      <c r="C36" s="4" t="s">
        <v>7</v>
      </c>
      <c r="D36" s="5">
        <v>1</v>
      </c>
      <c r="E36" s="19"/>
      <c r="F36" s="55">
        <f t="shared" ref="F36:F42" si="2">+E36*D36</f>
        <v>0</v>
      </c>
    </row>
    <row r="37" spans="1:6" x14ac:dyDescent="0.25">
      <c r="A37" s="58" t="s">
        <v>64</v>
      </c>
      <c r="B37" s="14" t="s">
        <v>132</v>
      </c>
      <c r="C37" s="6" t="s">
        <v>7</v>
      </c>
      <c r="D37" s="6">
        <v>1</v>
      </c>
      <c r="E37" s="18"/>
      <c r="F37" s="56">
        <f t="shared" si="2"/>
        <v>0</v>
      </c>
    </row>
    <row r="38" spans="1:6" x14ac:dyDescent="0.25">
      <c r="A38" s="57" t="s">
        <v>61</v>
      </c>
      <c r="B38" s="3" t="s">
        <v>133</v>
      </c>
      <c r="C38" s="4" t="s">
        <v>7</v>
      </c>
      <c r="D38" s="5">
        <v>1</v>
      </c>
      <c r="E38" s="19"/>
      <c r="F38" s="55">
        <f t="shared" si="2"/>
        <v>0</v>
      </c>
    </row>
    <row r="39" spans="1:6" x14ac:dyDescent="0.25">
      <c r="A39" s="58" t="s">
        <v>65</v>
      </c>
      <c r="B39" s="14" t="s">
        <v>134</v>
      </c>
      <c r="C39" s="6" t="s">
        <v>7</v>
      </c>
      <c r="D39" s="6">
        <v>1</v>
      </c>
      <c r="E39" s="18"/>
      <c r="F39" s="56">
        <f t="shared" si="2"/>
        <v>0</v>
      </c>
    </row>
    <row r="40" spans="1:6" x14ac:dyDescent="0.25">
      <c r="A40" s="57" t="s">
        <v>66</v>
      </c>
      <c r="B40" s="3" t="s">
        <v>135</v>
      </c>
      <c r="C40" s="4" t="s">
        <v>7</v>
      </c>
      <c r="D40" s="5">
        <v>1</v>
      </c>
      <c r="E40" s="19"/>
      <c r="F40" s="55">
        <f t="shared" si="2"/>
        <v>0</v>
      </c>
    </row>
    <row r="41" spans="1:6" x14ac:dyDescent="0.25">
      <c r="A41" s="58"/>
      <c r="B41" s="14"/>
      <c r="C41" s="6"/>
      <c r="D41" s="6"/>
      <c r="E41" s="18"/>
      <c r="F41" s="56"/>
    </row>
    <row r="42" spans="1:6" x14ac:dyDescent="0.25">
      <c r="A42" s="57" t="s">
        <v>167</v>
      </c>
      <c r="B42" s="3" t="s">
        <v>168</v>
      </c>
      <c r="C42" s="4" t="s">
        <v>7</v>
      </c>
      <c r="D42" s="5">
        <v>1</v>
      </c>
      <c r="E42" s="19"/>
      <c r="F42" s="55">
        <f t="shared" si="2"/>
        <v>0</v>
      </c>
    </row>
    <row r="43" spans="1:6" x14ac:dyDescent="0.25">
      <c r="A43" s="58"/>
      <c r="B43" s="14"/>
      <c r="C43" s="6"/>
      <c r="D43" s="6"/>
      <c r="E43" s="18"/>
      <c r="F43" s="56"/>
    </row>
    <row r="44" spans="1:6" ht="19.149999999999999" customHeight="1" x14ac:dyDescent="0.25">
      <c r="A44" s="89" t="s">
        <v>139</v>
      </c>
      <c r="B44" s="90"/>
      <c r="C44" s="90"/>
      <c r="D44" s="90"/>
      <c r="E44" s="91"/>
      <c r="F44" s="13">
        <f>SUM(F26:F43)</f>
        <v>0</v>
      </c>
    </row>
    <row r="45" spans="1:6" ht="7.9" customHeight="1" x14ac:dyDescent="0.25">
      <c r="A45" s="77"/>
      <c r="B45" s="78"/>
      <c r="C45" s="78"/>
      <c r="D45" s="78"/>
      <c r="E45" s="78"/>
      <c r="F45" s="79"/>
    </row>
    <row r="46" spans="1:6" x14ac:dyDescent="0.25">
      <c r="A46" s="53" t="s">
        <v>140</v>
      </c>
      <c r="B46" s="9" t="s">
        <v>16</v>
      </c>
      <c r="C46" s="8" t="s">
        <v>6</v>
      </c>
      <c r="D46" s="32" t="s">
        <v>5</v>
      </c>
      <c r="E46" s="8" t="s">
        <v>8</v>
      </c>
      <c r="F46" s="54" t="s">
        <v>9</v>
      </c>
    </row>
    <row r="47" spans="1:6" ht="25.5" x14ac:dyDescent="0.25">
      <c r="A47" s="57" t="s">
        <v>141</v>
      </c>
      <c r="B47" s="3" t="s">
        <v>142</v>
      </c>
      <c r="C47" s="4" t="s">
        <v>7</v>
      </c>
      <c r="D47" s="5">
        <v>1</v>
      </c>
      <c r="E47" s="19"/>
      <c r="F47" s="55">
        <f t="shared" ref="F47:F48" si="3">+E47*D47</f>
        <v>0</v>
      </c>
    </row>
    <row r="48" spans="1:6" x14ac:dyDescent="0.25">
      <c r="A48" s="58" t="s">
        <v>143</v>
      </c>
      <c r="B48" s="14" t="s">
        <v>169</v>
      </c>
      <c r="C48" s="6" t="s">
        <v>7</v>
      </c>
      <c r="D48" s="6">
        <v>1</v>
      </c>
      <c r="E48" s="18"/>
      <c r="F48" s="56">
        <f t="shared" si="3"/>
        <v>0</v>
      </c>
    </row>
    <row r="49" spans="1:6" ht="41.25" customHeight="1" x14ac:dyDescent="0.25">
      <c r="A49" s="59" t="s">
        <v>171</v>
      </c>
      <c r="B49" s="95" t="s">
        <v>170</v>
      </c>
      <c r="C49" s="96"/>
      <c r="D49" s="96"/>
      <c r="E49" s="96"/>
      <c r="F49" s="97"/>
    </row>
    <row r="50" spans="1:6" x14ac:dyDescent="0.25">
      <c r="A50" s="60"/>
      <c r="B50" s="80" t="s">
        <v>144</v>
      </c>
      <c r="C50" s="5"/>
      <c r="D50" s="5"/>
      <c r="E50" s="19"/>
      <c r="F50" s="55"/>
    </row>
    <row r="51" spans="1:6" x14ac:dyDescent="0.25">
      <c r="A51" s="58" t="s">
        <v>62</v>
      </c>
      <c r="B51" s="14" t="s">
        <v>172</v>
      </c>
      <c r="C51" s="29" t="s">
        <v>18</v>
      </c>
      <c r="D51" s="30">
        <v>1</v>
      </c>
      <c r="E51" s="18"/>
      <c r="F51" s="56">
        <f>+E51*D51</f>
        <v>0</v>
      </c>
    </row>
    <row r="52" spans="1:6" x14ac:dyDescent="0.25">
      <c r="A52" s="60" t="s">
        <v>63</v>
      </c>
      <c r="B52" s="28" t="s">
        <v>173</v>
      </c>
      <c r="C52" s="5" t="s">
        <v>17</v>
      </c>
      <c r="D52" s="5">
        <v>60</v>
      </c>
      <c r="E52" s="19"/>
      <c r="F52" s="55">
        <f>+E52*D52</f>
        <v>0</v>
      </c>
    </row>
    <row r="53" spans="1:6" ht="13.9" customHeight="1" x14ac:dyDescent="0.25">
      <c r="A53" s="58"/>
      <c r="B53" s="14"/>
      <c r="C53" s="29"/>
      <c r="D53" s="30"/>
      <c r="E53" s="18"/>
      <c r="F53" s="56"/>
    </row>
    <row r="54" spans="1:6" x14ac:dyDescent="0.25">
      <c r="A54" s="60"/>
      <c r="B54" s="81" t="s">
        <v>145</v>
      </c>
      <c r="C54" s="5"/>
      <c r="D54" s="5"/>
      <c r="E54" s="19"/>
      <c r="F54" s="55"/>
    </row>
    <row r="55" spans="1:6" x14ac:dyDescent="0.25">
      <c r="A55" s="58" t="s">
        <v>62</v>
      </c>
      <c r="B55" s="14" t="s">
        <v>174</v>
      </c>
      <c r="C55" s="29" t="s">
        <v>176</v>
      </c>
      <c r="D55" s="30">
        <v>2</v>
      </c>
      <c r="E55" s="18"/>
      <c r="F55" s="56">
        <f>+E55*D55</f>
        <v>0</v>
      </c>
    </row>
    <row r="56" spans="1:6" x14ac:dyDescent="0.25">
      <c r="A56" s="60" t="s">
        <v>63</v>
      </c>
      <c r="B56" s="28" t="s">
        <v>175</v>
      </c>
      <c r="C56" s="5" t="s">
        <v>176</v>
      </c>
      <c r="D56" s="5">
        <v>2</v>
      </c>
      <c r="E56" s="19"/>
      <c r="F56" s="55">
        <f>+E56*D56</f>
        <v>0</v>
      </c>
    </row>
    <row r="57" spans="1:6" x14ac:dyDescent="0.25">
      <c r="A57" s="58"/>
      <c r="B57" s="14"/>
      <c r="C57" s="29"/>
      <c r="D57" s="30"/>
      <c r="E57" s="18"/>
      <c r="F57" s="56"/>
    </row>
    <row r="58" spans="1:6" x14ac:dyDescent="0.25">
      <c r="A58" s="60"/>
      <c r="B58" s="81" t="s">
        <v>146</v>
      </c>
      <c r="C58" s="5"/>
      <c r="D58" s="5"/>
      <c r="E58" s="19"/>
      <c r="F58" s="55"/>
    </row>
    <row r="59" spans="1:6" x14ac:dyDescent="0.25">
      <c r="A59" s="58" t="s">
        <v>62</v>
      </c>
      <c r="B59" s="14" t="s">
        <v>177</v>
      </c>
      <c r="C59" s="29" t="s">
        <v>176</v>
      </c>
      <c r="D59" s="30">
        <v>30</v>
      </c>
      <c r="E59" s="18"/>
      <c r="F59" s="56">
        <f>+E59*D59</f>
        <v>0</v>
      </c>
    </row>
    <row r="60" spans="1:6" x14ac:dyDescent="0.25">
      <c r="A60" s="60" t="s">
        <v>63</v>
      </c>
      <c r="B60" s="28" t="s">
        <v>178</v>
      </c>
      <c r="C60" s="5" t="s">
        <v>176</v>
      </c>
      <c r="D60" s="5">
        <v>5</v>
      </c>
      <c r="E60" s="19"/>
      <c r="F60" s="55">
        <f>+E60*D60</f>
        <v>0</v>
      </c>
    </row>
    <row r="61" spans="1:6" x14ac:dyDescent="0.25">
      <c r="A61" s="58" t="s">
        <v>64</v>
      </c>
      <c r="B61" s="14" t="s">
        <v>179</v>
      </c>
      <c r="C61" s="29" t="s">
        <v>17</v>
      </c>
      <c r="D61" s="30">
        <v>15</v>
      </c>
      <c r="E61" s="18"/>
      <c r="F61" s="56">
        <f t="shared" ref="F61:F63" si="4">+E61*D61</f>
        <v>0</v>
      </c>
    </row>
    <row r="62" spans="1:6" x14ac:dyDescent="0.25">
      <c r="A62" s="60" t="s">
        <v>61</v>
      </c>
      <c r="B62" s="28" t="s">
        <v>180</v>
      </c>
      <c r="C62" s="5" t="s">
        <v>176</v>
      </c>
      <c r="D62" s="5">
        <v>5</v>
      </c>
      <c r="E62" s="19"/>
      <c r="F62" s="55">
        <f t="shared" si="4"/>
        <v>0</v>
      </c>
    </row>
    <row r="63" spans="1:6" x14ac:dyDescent="0.25">
      <c r="A63" s="58" t="s">
        <v>65</v>
      </c>
      <c r="B63" s="14" t="s">
        <v>181</v>
      </c>
      <c r="C63" s="29" t="s">
        <v>17</v>
      </c>
      <c r="D63" s="30">
        <v>50</v>
      </c>
      <c r="E63" s="18"/>
      <c r="F63" s="56">
        <f t="shared" si="4"/>
        <v>0</v>
      </c>
    </row>
    <row r="64" spans="1:6" x14ac:dyDescent="0.25">
      <c r="A64" s="61"/>
      <c r="B64" s="15"/>
      <c r="C64" s="16"/>
      <c r="D64" s="17"/>
      <c r="E64" s="20"/>
      <c r="F64" s="62"/>
    </row>
    <row r="65" spans="1:6" x14ac:dyDescent="0.25">
      <c r="A65" s="63"/>
      <c r="B65" s="33" t="s">
        <v>147</v>
      </c>
      <c r="C65" s="30"/>
      <c r="D65" s="30"/>
      <c r="E65" s="18"/>
      <c r="F65" s="56"/>
    </row>
    <row r="66" spans="1:6" x14ac:dyDescent="0.25">
      <c r="A66" s="61" t="s">
        <v>62</v>
      </c>
      <c r="B66" s="15" t="s">
        <v>182</v>
      </c>
      <c r="C66" s="16" t="s">
        <v>17</v>
      </c>
      <c r="D66" s="17">
        <v>50</v>
      </c>
      <c r="E66" s="20"/>
      <c r="F66" s="55">
        <f>+E66*D66</f>
        <v>0</v>
      </c>
    </row>
    <row r="67" spans="1:6" x14ac:dyDescent="0.25">
      <c r="A67" s="63" t="s">
        <v>63</v>
      </c>
      <c r="B67" s="34" t="s">
        <v>181</v>
      </c>
      <c r="C67" s="30" t="s">
        <v>17</v>
      </c>
      <c r="D67" s="30">
        <v>10</v>
      </c>
      <c r="E67" s="18"/>
      <c r="F67" s="56">
        <f t="shared" ref="F67" si="5">+E67*D67</f>
        <v>0</v>
      </c>
    </row>
    <row r="68" spans="1:6" x14ac:dyDescent="0.25">
      <c r="A68" s="61"/>
      <c r="B68" s="15"/>
      <c r="C68" s="16"/>
      <c r="D68" s="17"/>
      <c r="E68" s="20"/>
      <c r="F68" s="62"/>
    </row>
    <row r="69" spans="1:6" x14ac:dyDescent="0.25">
      <c r="A69" s="63"/>
      <c r="B69" s="33" t="s">
        <v>148</v>
      </c>
      <c r="C69" s="30"/>
      <c r="D69" s="30"/>
      <c r="E69" s="18"/>
      <c r="F69" s="56"/>
    </row>
    <row r="70" spans="1:6" x14ac:dyDescent="0.25">
      <c r="A70" s="61" t="s">
        <v>62</v>
      </c>
      <c r="B70" s="15" t="s">
        <v>183</v>
      </c>
      <c r="C70" s="16" t="s">
        <v>176</v>
      </c>
      <c r="D70" s="17">
        <v>27</v>
      </c>
      <c r="E70" s="20"/>
      <c r="F70" s="55">
        <f>+E70*D70</f>
        <v>0</v>
      </c>
    </row>
    <row r="71" spans="1:6" x14ac:dyDescent="0.25">
      <c r="A71" s="63" t="s">
        <v>63</v>
      </c>
      <c r="B71" s="34" t="s">
        <v>181</v>
      </c>
      <c r="C71" s="30" t="s">
        <v>17</v>
      </c>
      <c r="D71" s="30">
        <v>100</v>
      </c>
      <c r="E71" s="18"/>
      <c r="F71" s="56">
        <f t="shared" ref="F71" si="6">+E71*D71</f>
        <v>0</v>
      </c>
    </row>
    <row r="72" spans="1:6" x14ac:dyDescent="0.25">
      <c r="A72" s="61" t="s">
        <v>64</v>
      </c>
      <c r="B72" s="15" t="s">
        <v>184</v>
      </c>
      <c r="C72" s="16" t="s">
        <v>17</v>
      </c>
      <c r="D72" s="17">
        <v>70</v>
      </c>
      <c r="E72" s="20"/>
      <c r="F72" s="55">
        <f>+E72*D72</f>
        <v>0</v>
      </c>
    </row>
    <row r="73" spans="1:6" x14ac:dyDescent="0.25">
      <c r="A73" s="63"/>
      <c r="B73" s="34"/>
      <c r="C73" s="30"/>
      <c r="D73" s="30"/>
      <c r="E73" s="18"/>
      <c r="F73" s="56"/>
    </row>
    <row r="74" spans="1:6" x14ac:dyDescent="0.25">
      <c r="A74" s="61"/>
      <c r="B74" s="82" t="s">
        <v>149</v>
      </c>
      <c r="C74" s="16"/>
      <c r="D74" s="17"/>
      <c r="E74" s="20"/>
      <c r="F74" s="55"/>
    </row>
    <row r="75" spans="1:6" ht="15.75" customHeight="1" x14ac:dyDescent="0.25">
      <c r="A75" s="63" t="s">
        <v>62</v>
      </c>
      <c r="B75" s="34" t="s">
        <v>183</v>
      </c>
      <c r="C75" s="30" t="s">
        <v>176</v>
      </c>
      <c r="D75" s="30">
        <v>13</v>
      </c>
      <c r="E75" s="18"/>
      <c r="F75" s="56">
        <f t="shared" ref="F75:F79" si="7">+E75*D75</f>
        <v>0</v>
      </c>
    </row>
    <row r="76" spans="1:6" ht="15.75" customHeight="1" x14ac:dyDescent="0.25">
      <c r="A76" s="61" t="s">
        <v>63</v>
      </c>
      <c r="B76" s="15" t="s">
        <v>185</v>
      </c>
      <c r="C76" s="16" t="s">
        <v>17</v>
      </c>
      <c r="D76" s="17">
        <v>200</v>
      </c>
      <c r="E76" s="20"/>
      <c r="F76" s="55">
        <f>+E76*D76</f>
        <v>0</v>
      </c>
    </row>
    <row r="77" spans="1:6" ht="15.75" customHeight="1" x14ac:dyDescent="0.25">
      <c r="A77" s="63" t="s">
        <v>64</v>
      </c>
      <c r="B77" s="34" t="s">
        <v>186</v>
      </c>
      <c r="C77" s="30" t="s">
        <v>17</v>
      </c>
      <c r="D77" s="30">
        <v>20</v>
      </c>
      <c r="E77" s="18"/>
      <c r="F77" s="56">
        <f t="shared" si="7"/>
        <v>0</v>
      </c>
    </row>
    <row r="78" spans="1:6" ht="15.75" customHeight="1" x14ac:dyDescent="0.25">
      <c r="A78" s="61" t="s">
        <v>61</v>
      </c>
      <c r="B78" s="15" t="s">
        <v>187</v>
      </c>
      <c r="C78" s="16" t="s">
        <v>17</v>
      </c>
      <c r="D78" s="17">
        <v>20</v>
      </c>
      <c r="E78" s="20"/>
      <c r="F78" s="55">
        <f t="shared" si="7"/>
        <v>0</v>
      </c>
    </row>
    <row r="79" spans="1:6" ht="15.75" customHeight="1" x14ac:dyDescent="0.25">
      <c r="A79" s="63" t="s">
        <v>65</v>
      </c>
      <c r="B79" s="34" t="s">
        <v>188</v>
      </c>
      <c r="C79" s="30" t="s">
        <v>18</v>
      </c>
      <c r="D79" s="30">
        <v>11</v>
      </c>
      <c r="E79" s="18"/>
      <c r="F79" s="56">
        <f t="shared" si="7"/>
        <v>0</v>
      </c>
    </row>
    <row r="80" spans="1:6" x14ac:dyDescent="0.25">
      <c r="A80" s="89" t="s">
        <v>195</v>
      </c>
      <c r="B80" s="90"/>
      <c r="C80" s="90"/>
      <c r="D80" s="90"/>
      <c r="E80" s="91"/>
      <c r="F80" s="13">
        <f>SUM(F47:F79)</f>
        <v>0</v>
      </c>
    </row>
    <row r="81" spans="1:6" x14ac:dyDescent="0.25">
      <c r="A81" s="71"/>
      <c r="B81" s="72"/>
      <c r="C81" s="72"/>
      <c r="D81" s="72"/>
      <c r="E81" s="73"/>
      <c r="F81" s="74"/>
    </row>
    <row r="82" spans="1:6" x14ac:dyDescent="0.25">
      <c r="A82" s="53" t="s">
        <v>150</v>
      </c>
      <c r="B82" s="9" t="s">
        <v>10</v>
      </c>
      <c r="C82" s="8" t="s">
        <v>6</v>
      </c>
      <c r="D82" s="32" t="s">
        <v>5</v>
      </c>
      <c r="E82" s="8" t="s">
        <v>8</v>
      </c>
      <c r="F82" s="54" t="s">
        <v>9</v>
      </c>
    </row>
    <row r="83" spans="1:6" ht="25.5" x14ac:dyDescent="0.25">
      <c r="A83" s="57" t="s">
        <v>151</v>
      </c>
      <c r="B83" s="3" t="s">
        <v>189</v>
      </c>
      <c r="C83" s="4"/>
      <c r="D83" s="5"/>
      <c r="E83" s="19"/>
      <c r="F83" s="55"/>
    </row>
    <row r="84" spans="1:6" x14ac:dyDescent="0.25">
      <c r="A84" s="64" t="s">
        <v>62</v>
      </c>
      <c r="B84" s="14" t="s">
        <v>130</v>
      </c>
      <c r="C84" s="6" t="s">
        <v>7</v>
      </c>
      <c r="D84" s="6">
        <v>1</v>
      </c>
      <c r="E84" s="18"/>
      <c r="F84" s="56">
        <f t="shared" ref="F84:F86" si="8">+E84*D84</f>
        <v>0</v>
      </c>
    </row>
    <row r="85" spans="1:6" x14ac:dyDescent="0.25">
      <c r="A85" s="57" t="s">
        <v>63</v>
      </c>
      <c r="B85" s="3" t="s">
        <v>224</v>
      </c>
      <c r="C85" s="4" t="s">
        <v>7</v>
      </c>
      <c r="D85" s="5">
        <v>1</v>
      </c>
      <c r="E85" s="19"/>
      <c r="F85" s="55">
        <f>+E85*D85</f>
        <v>0</v>
      </c>
    </row>
    <row r="86" spans="1:6" x14ac:dyDescent="0.25">
      <c r="A86" s="64" t="s">
        <v>64</v>
      </c>
      <c r="B86" s="14" t="s">
        <v>132</v>
      </c>
      <c r="C86" s="6" t="s">
        <v>7</v>
      </c>
      <c r="D86" s="6">
        <v>1</v>
      </c>
      <c r="E86" s="18"/>
      <c r="F86" s="56">
        <f t="shared" si="8"/>
        <v>0</v>
      </c>
    </row>
    <row r="87" spans="1:6" x14ac:dyDescent="0.25">
      <c r="A87" s="57" t="s">
        <v>61</v>
      </c>
      <c r="B87" s="3" t="s">
        <v>133</v>
      </c>
      <c r="C87" s="4" t="s">
        <v>7</v>
      </c>
      <c r="D87" s="5">
        <v>1</v>
      </c>
      <c r="E87" s="19"/>
      <c r="F87" s="55">
        <f>+E87*D87</f>
        <v>0</v>
      </c>
    </row>
    <row r="88" spans="1:6" x14ac:dyDescent="0.25">
      <c r="A88" s="64" t="s">
        <v>65</v>
      </c>
      <c r="B88" s="14" t="s">
        <v>134</v>
      </c>
      <c r="C88" s="6" t="s">
        <v>7</v>
      </c>
      <c r="D88" s="6">
        <v>1</v>
      </c>
      <c r="E88" s="18"/>
      <c r="F88" s="56">
        <f t="shared" ref="F88" si="9">+E88*D88</f>
        <v>0</v>
      </c>
    </row>
    <row r="89" spans="1:6" x14ac:dyDescent="0.25">
      <c r="A89" s="57" t="s">
        <v>66</v>
      </c>
      <c r="B89" s="3" t="s">
        <v>135</v>
      </c>
      <c r="C89" s="4" t="s">
        <v>7</v>
      </c>
      <c r="D89" s="5">
        <v>1</v>
      </c>
      <c r="E89" s="19"/>
      <c r="F89" s="55">
        <f>+E89*D89</f>
        <v>0</v>
      </c>
    </row>
    <row r="90" spans="1:6" x14ac:dyDescent="0.25">
      <c r="A90" s="64" t="s">
        <v>222</v>
      </c>
      <c r="B90" s="14" t="s">
        <v>223</v>
      </c>
      <c r="C90" s="6" t="s">
        <v>7</v>
      </c>
      <c r="D90" s="6">
        <v>1</v>
      </c>
      <c r="E90" s="18"/>
      <c r="F90" s="56">
        <f>+E90*D90</f>
        <v>0</v>
      </c>
    </row>
    <row r="91" spans="1:6" x14ac:dyDescent="0.25">
      <c r="A91" s="57"/>
      <c r="B91" s="3"/>
      <c r="C91" s="4"/>
      <c r="D91" s="5"/>
      <c r="E91" s="19"/>
      <c r="F91" s="55"/>
    </row>
    <row r="92" spans="1:6" ht="25.5" x14ac:dyDescent="0.25">
      <c r="A92" s="64" t="s">
        <v>153</v>
      </c>
      <c r="B92" s="14" t="s">
        <v>152</v>
      </c>
      <c r="C92" s="6"/>
      <c r="D92" s="6"/>
      <c r="E92" s="18"/>
      <c r="F92" s="56"/>
    </row>
    <row r="93" spans="1:6" x14ac:dyDescent="0.25">
      <c r="A93" s="57" t="s">
        <v>62</v>
      </c>
      <c r="B93" s="3" t="s">
        <v>130</v>
      </c>
      <c r="C93" s="4" t="s">
        <v>7</v>
      </c>
      <c r="D93" s="5">
        <v>1</v>
      </c>
      <c r="E93" s="19"/>
      <c r="F93" s="55">
        <f t="shared" ref="F93:F95" si="10">+E93*D93</f>
        <v>0</v>
      </c>
    </row>
    <row r="94" spans="1:6" x14ac:dyDescent="0.25">
      <c r="A94" s="64" t="s">
        <v>63</v>
      </c>
      <c r="B94" s="14" t="s">
        <v>131</v>
      </c>
      <c r="C94" s="6" t="s">
        <v>7</v>
      </c>
      <c r="D94" s="6">
        <v>1</v>
      </c>
      <c r="E94" s="18"/>
      <c r="F94" s="56">
        <f>+E94*D94</f>
        <v>0</v>
      </c>
    </row>
    <row r="95" spans="1:6" x14ac:dyDescent="0.25">
      <c r="A95" s="57" t="s">
        <v>64</v>
      </c>
      <c r="B95" s="3" t="s">
        <v>132</v>
      </c>
      <c r="C95" s="4" t="s">
        <v>7</v>
      </c>
      <c r="D95" s="5">
        <v>1</v>
      </c>
      <c r="E95" s="19"/>
      <c r="F95" s="55">
        <f t="shared" si="10"/>
        <v>0</v>
      </c>
    </row>
    <row r="96" spans="1:6" x14ac:dyDescent="0.25">
      <c r="A96" s="64" t="s">
        <v>61</v>
      </c>
      <c r="B96" s="14" t="s">
        <v>133</v>
      </c>
      <c r="C96" s="6" t="s">
        <v>7</v>
      </c>
      <c r="D96" s="6">
        <v>1</v>
      </c>
      <c r="E96" s="18"/>
      <c r="F96" s="56">
        <f>+E96*D96</f>
        <v>0</v>
      </c>
    </row>
    <row r="97" spans="1:6" x14ac:dyDescent="0.25">
      <c r="A97" s="57" t="s">
        <v>65</v>
      </c>
      <c r="B97" s="3" t="s">
        <v>134</v>
      </c>
      <c r="C97" s="4" t="s">
        <v>7</v>
      </c>
      <c r="D97" s="5">
        <v>1</v>
      </c>
      <c r="E97" s="19"/>
      <c r="F97" s="55">
        <f t="shared" ref="F97" si="11">+E97*D97</f>
        <v>0</v>
      </c>
    </row>
    <row r="98" spans="1:6" x14ac:dyDescent="0.25">
      <c r="A98" s="64" t="s">
        <v>66</v>
      </c>
      <c r="B98" s="14" t="s">
        <v>135</v>
      </c>
      <c r="C98" s="6" t="s">
        <v>7</v>
      </c>
      <c r="D98" s="6">
        <v>1</v>
      </c>
      <c r="E98" s="18"/>
      <c r="F98" s="56">
        <f>+E98*D98</f>
        <v>0</v>
      </c>
    </row>
    <row r="99" spans="1:6" x14ac:dyDescent="0.25">
      <c r="A99" s="57" t="s">
        <v>222</v>
      </c>
      <c r="B99" s="3" t="s">
        <v>223</v>
      </c>
      <c r="C99" s="4" t="s">
        <v>7</v>
      </c>
      <c r="D99" s="5">
        <v>1</v>
      </c>
      <c r="E99" s="19"/>
      <c r="F99" s="55">
        <f>+E99*D99</f>
        <v>0</v>
      </c>
    </row>
    <row r="100" spans="1:6" x14ac:dyDescent="0.25">
      <c r="A100" s="89" t="s">
        <v>196</v>
      </c>
      <c r="B100" s="90"/>
      <c r="C100" s="90"/>
      <c r="D100" s="90"/>
      <c r="E100" s="91"/>
      <c r="F100" s="13">
        <f>SUM(F83:F99)</f>
        <v>0</v>
      </c>
    </row>
    <row r="101" spans="1:6" x14ac:dyDescent="0.25">
      <c r="A101" s="71"/>
      <c r="B101" s="72"/>
      <c r="C101" s="72"/>
      <c r="D101" s="72"/>
      <c r="E101" s="73"/>
      <c r="F101" s="74"/>
    </row>
    <row r="102" spans="1:6" x14ac:dyDescent="0.25">
      <c r="A102" s="53" t="s">
        <v>208</v>
      </c>
      <c r="B102" s="9" t="s">
        <v>209</v>
      </c>
      <c r="C102" s="8" t="s">
        <v>6</v>
      </c>
      <c r="D102" s="32" t="s">
        <v>5</v>
      </c>
      <c r="E102" s="8" t="s">
        <v>8</v>
      </c>
      <c r="F102" s="54" t="s">
        <v>9</v>
      </c>
    </row>
    <row r="103" spans="1:6" x14ac:dyDescent="0.25">
      <c r="A103" s="64" t="s">
        <v>210</v>
      </c>
      <c r="B103" s="7" t="s">
        <v>212</v>
      </c>
      <c r="C103" s="6" t="s">
        <v>7</v>
      </c>
      <c r="D103" s="6">
        <v>1</v>
      </c>
      <c r="E103" s="18"/>
      <c r="F103" s="56">
        <f t="shared" ref="F103:F104" si="12">+E103*D103</f>
        <v>0</v>
      </c>
    </row>
    <row r="104" spans="1:6" x14ac:dyDescent="0.25">
      <c r="A104" s="57" t="s">
        <v>211</v>
      </c>
      <c r="B104" s="3" t="s">
        <v>213</v>
      </c>
      <c r="C104" s="4" t="s">
        <v>7</v>
      </c>
      <c r="D104" s="5">
        <v>1</v>
      </c>
      <c r="E104" s="19"/>
      <c r="F104" s="55">
        <f t="shared" si="12"/>
        <v>0</v>
      </c>
    </row>
    <row r="105" spans="1:6" x14ac:dyDescent="0.25">
      <c r="A105" s="89" t="s">
        <v>199</v>
      </c>
      <c r="B105" s="90"/>
      <c r="C105" s="90"/>
      <c r="D105" s="90"/>
      <c r="E105" s="91"/>
      <c r="F105" s="13">
        <f>SUM(F103:F104)</f>
        <v>0</v>
      </c>
    </row>
    <row r="106" spans="1:6" x14ac:dyDescent="0.25">
      <c r="A106" s="71"/>
      <c r="B106" s="72"/>
      <c r="C106" s="72"/>
      <c r="D106" s="72"/>
      <c r="E106" s="73"/>
      <c r="F106" s="74"/>
    </row>
    <row r="107" spans="1:6" x14ac:dyDescent="0.25">
      <c r="A107" s="53" t="s">
        <v>154</v>
      </c>
      <c r="B107" s="9" t="s">
        <v>74</v>
      </c>
      <c r="C107" s="8" t="s">
        <v>6</v>
      </c>
      <c r="D107" s="32" t="s">
        <v>5</v>
      </c>
      <c r="E107" s="8" t="s">
        <v>8</v>
      </c>
      <c r="F107" s="54" t="s">
        <v>9</v>
      </c>
    </row>
    <row r="108" spans="1:6" x14ac:dyDescent="0.25">
      <c r="A108" s="57" t="s">
        <v>155</v>
      </c>
      <c r="B108" s="3" t="s">
        <v>158</v>
      </c>
      <c r="C108" s="4" t="s">
        <v>7</v>
      </c>
      <c r="D108" s="5">
        <v>1</v>
      </c>
      <c r="E108" s="19"/>
      <c r="F108" s="55">
        <f t="shared" ref="F108:F110" si="13">+E108*D108</f>
        <v>0</v>
      </c>
    </row>
    <row r="109" spans="1:6" x14ac:dyDescent="0.25">
      <c r="A109" s="64" t="s">
        <v>156</v>
      </c>
      <c r="B109" s="14" t="s">
        <v>105</v>
      </c>
      <c r="C109" s="6" t="s">
        <v>7</v>
      </c>
      <c r="D109" s="6">
        <v>1</v>
      </c>
      <c r="E109" s="18"/>
      <c r="F109" s="56">
        <f t="shared" si="13"/>
        <v>0</v>
      </c>
    </row>
    <row r="110" spans="1:6" ht="25.5" x14ac:dyDescent="0.25">
      <c r="A110" s="57" t="s">
        <v>157</v>
      </c>
      <c r="B110" s="3" t="s">
        <v>159</v>
      </c>
      <c r="C110" s="4" t="s">
        <v>7</v>
      </c>
      <c r="D110" s="5">
        <v>1</v>
      </c>
      <c r="E110" s="19"/>
      <c r="F110" s="55">
        <f t="shared" si="13"/>
        <v>0</v>
      </c>
    </row>
    <row r="111" spans="1:6" x14ac:dyDescent="0.25">
      <c r="A111" s="89" t="s">
        <v>197</v>
      </c>
      <c r="B111" s="90"/>
      <c r="C111" s="90"/>
      <c r="D111" s="90"/>
      <c r="E111" s="91"/>
      <c r="F111" s="13">
        <f>SUM(F108:F110)</f>
        <v>0</v>
      </c>
    </row>
    <row r="112" spans="1:6" x14ac:dyDescent="0.25">
      <c r="A112" s="92"/>
      <c r="B112" s="93"/>
      <c r="C112" s="93"/>
      <c r="D112" s="93"/>
      <c r="E112" s="93"/>
      <c r="F112" s="94"/>
    </row>
    <row r="113" spans="1:6" x14ac:dyDescent="0.25">
      <c r="A113" s="53" t="s">
        <v>190</v>
      </c>
      <c r="B113" s="9" t="s">
        <v>191</v>
      </c>
      <c r="C113" s="8" t="s">
        <v>6</v>
      </c>
      <c r="D113" s="32" t="s">
        <v>5</v>
      </c>
      <c r="E113" s="8" t="s">
        <v>8</v>
      </c>
      <c r="F113" s="54" t="s">
        <v>9</v>
      </c>
    </row>
    <row r="114" spans="1:6" x14ac:dyDescent="0.25">
      <c r="A114" s="57" t="s">
        <v>62</v>
      </c>
      <c r="B114" s="3" t="s">
        <v>192</v>
      </c>
      <c r="C114" s="4" t="s">
        <v>7</v>
      </c>
      <c r="D114" s="5">
        <v>1</v>
      </c>
      <c r="E114" s="19"/>
      <c r="F114" s="55">
        <f t="shared" ref="F114:F116" si="14">+E114*D114</f>
        <v>0</v>
      </c>
    </row>
    <row r="115" spans="1:6" x14ac:dyDescent="0.25">
      <c r="A115" s="64" t="s">
        <v>63</v>
      </c>
      <c r="B115" s="14" t="s">
        <v>193</v>
      </c>
      <c r="C115" s="6" t="s">
        <v>7</v>
      </c>
      <c r="D115" s="6">
        <v>1</v>
      </c>
      <c r="E115" s="18"/>
      <c r="F115" s="56">
        <f t="shared" si="14"/>
        <v>0</v>
      </c>
    </row>
    <row r="116" spans="1:6" x14ac:dyDescent="0.25">
      <c r="A116" s="57" t="s">
        <v>64</v>
      </c>
      <c r="B116" s="3" t="s">
        <v>194</v>
      </c>
      <c r="C116" s="4" t="s">
        <v>7</v>
      </c>
      <c r="D116" s="5">
        <v>1</v>
      </c>
      <c r="E116" s="19"/>
      <c r="F116" s="55">
        <f t="shared" si="14"/>
        <v>0</v>
      </c>
    </row>
    <row r="117" spans="1:6" x14ac:dyDescent="0.25">
      <c r="A117" s="89" t="s">
        <v>198</v>
      </c>
      <c r="B117" s="90"/>
      <c r="C117" s="90"/>
      <c r="D117" s="90"/>
      <c r="E117" s="91"/>
      <c r="F117" s="13">
        <f>SUM(F114:F116)</f>
        <v>0</v>
      </c>
    </row>
    <row r="118" spans="1:6" ht="44.25" customHeight="1" x14ac:dyDescent="0.25">
      <c r="A118" s="77"/>
      <c r="B118" s="78"/>
      <c r="C118" s="78"/>
      <c r="D118" s="78"/>
      <c r="E118" s="78"/>
      <c r="F118" s="79"/>
    </row>
    <row r="119" spans="1:6" x14ac:dyDescent="0.25">
      <c r="A119" s="53" t="s">
        <v>160</v>
      </c>
      <c r="B119" s="9" t="s">
        <v>161</v>
      </c>
      <c r="C119" s="8" t="s">
        <v>6</v>
      </c>
      <c r="D119" s="32" t="s">
        <v>5</v>
      </c>
      <c r="E119" s="8" t="s">
        <v>8</v>
      </c>
      <c r="F119" s="54" t="s">
        <v>9</v>
      </c>
    </row>
    <row r="120" spans="1:6" x14ac:dyDescent="0.25">
      <c r="A120" s="64" t="s">
        <v>162</v>
      </c>
      <c r="B120" s="7" t="s">
        <v>163</v>
      </c>
      <c r="C120" s="6" t="s">
        <v>15</v>
      </c>
      <c r="D120" s="6">
        <v>1</v>
      </c>
      <c r="E120" s="18"/>
      <c r="F120" s="56">
        <f t="shared" ref="F120:F121" si="15">+E120*D120</f>
        <v>0</v>
      </c>
    </row>
    <row r="121" spans="1:6" x14ac:dyDescent="0.25">
      <c r="A121" s="57" t="s">
        <v>164</v>
      </c>
      <c r="B121" s="3" t="s">
        <v>106</v>
      </c>
      <c r="C121" s="4" t="s">
        <v>7</v>
      </c>
      <c r="D121" s="5">
        <v>1</v>
      </c>
      <c r="E121" s="19"/>
      <c r="F121" s="55">
        <f t="shared" si="15"/>
        <v>0</v>
      </c>
    </row>
    <row r="122" spans="1:6" x14ac:dyDescent="0.25">
      <c r="A122" s="89" t="s">
        <v>199</v>
      </c>
      <c r="B122" s="90"/>
      <c r="C122" s="90"/>
      <c r="D122" s="90"/>
      <c r="E122" s="91"/>
      <c r="F122" s="13">
        <f>SUM(F120:F121)</f>
        <v>0</v>
      </c>
    </row>
    <row r="123" spans="1:6" x14ac:dyDescent="0.25">
      <c r="A123" s="92"/>
      <c r="B123" s="93"/>
      <c r="C123" s="93"/>
      <c r="D123" s="93"/>
      <c r="E123" s="93"/>
      <c r="F123" s="94"/>
    </row>
    <row r="124" spans="1:6" x14ac:dyDescent="0.25">
      <c r="A124" s="89" t="s">
        <v>12</v>
      </c>
      <c r="B124" s="90"/>
      <c r="C124" s="90"/>
      <c r="D124" s="90"/>
      <c r="E124" s="91"/>
      <c r="F124" s="13">
        <f>+F122+F117+F111+F100+F80+F44+F23+F105</f>
        <v>0</v>
      </c>
    </row>
    <row r="125" spans="1:6" x14ac:dyDescent="0.25">
      <c r="A125" s="89" t="s">
        <v>13</v>
      </c>
      <c r="B125" s="90"/>
      <c r="C125" s="90"/>
      <c r="D125" s="90"/>
      <c r="E125" s="91"/>
      <c r="F125" s="13">
        <f>F124*20%</f>
        <v>0</v>
      </c>
    </row>
    <row r="126" spans="1:6" ht="15.75" thickBot="1" x14ac:dyDescent="0.3">
      <c r="A126" s="86" t="s">
        <v>14</v>
      </c>
      <c r="B126" s="87"/>
      <c r="C126" s="87"/>
      <c r="D126" s="87"/>
      <c r="E126" s="88"/>
      <c r="F126" s="65">
        <f>F124+F125</f>
        <v>0</v>
      </c>
    </row>
  </sheetData>
  <mergeCells count="18">
    <mergeCell ref="A1:F1"/>
    <mergeCell ref="A2:F2"/>
    <mergeCell ref="A3:F3"/>
    <mergeCell ref="A23:E23"/>
    <mergeCell ref="A24:F24"/>
    <mergeCell ref="B49:F49"/>
    <mergeCell ref="A80:E80"/>
    <mergeCell ref="A44:E44"/>
    <mergeCell ref="A123:F123"/>
    <mergeCell ref="A124:E124"/>
    <mergeCell ref="A126:E126"/>
    <mergeCell ref="A125:E125"/>
    <mergeCell ref="A112:F112"/>
    <mergeCell ref="A100:E100"/>
    <mergeCell ref="A111:E111"/>
    <mergeCell ref="A122:E122"/>
    <mergeCell ref="A117:E117"/>
    <mergeCell ref="A105:E105"/>
  </mergeCells>
  <phoneticPr fontId="9" type="noConversion"/>
  <pageMargins left="0.7" right="0.7" top="0.75" bottom="0.75" header="0.3" footer="0.3"/>
  <pageSetup paperSize="9" scale="63" fitToHeight="0" orientation="portrait" r:id="rId1"/>
  <headerFooter>
    <oddFooter xml:space="preserve">&amp;CDéconstruction de 6 bâtiments rue de Reims et Quai de Marne  - 51 200 Epernay
</oddFooter>
  </headerFooter>
  <rowBreaks count="1" manualBreakCount="1">
    <brk id="4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7EA2A4-F3CB-4FC1-AB6D-8BE318FC2FDC}">
  <dimension ref="A1:F50"/>
  <sheetViews>
    <sheetView view="pageLayout" topLeftCell="A51" zoomScaleNormal="100" zoomScaleSheetLayoutView="100" workbookViewId="0">
      <selection activeCell="G53" sqref="G53"/>
    </sheetView>
  </sheetViews>
  <sheetFormatPr baseColWidth="10" defaultColWidth="8.85546875" defaultRowHeight="15" x14ac:dyDescent="0.25"/>
  <cols>
    <col min="1" max="1" width="12.85546875" customWidth="1"/>
    <col min="2" max="2" width="82.42578125" customWidth="1"/>
    <col min="4" max="4" width="10.5703125" customWidth="1"/>
    <col min="5" max="5" width="11.85546875" customWidth="1"/>
    <col min="6" max="6" width="20.140625" style="75" customWidth="1"/>
  </cols>
  <sheetData>
    <row r="1" spans="1:6" ht="55.9" customHeight="1" thickBot="1" x14ac:dyDescent="0.3">
      <c r="A1" s="98" t="s">
        <v>101</v>
      </c>
      <c r="B1" s="99"/>
      <c r="C1" s="99"/>
      <c r="D1" s="99"/>
      <c r="E1" s="99"/>
      <c r="F1" s="100"/>
    </row>
    <row r="2" spans="1:6" ht="15.75" thickBot="1" x14ac:dyDescent="0.3">
      <c r="A2" s="101" t="s">
        <v>60</v>
      </c>
      <c r="B2" s="102"/>
      <c r="C2" s="102"/>
      <c r="D2" s="102"/>
      <c r="E2" s="102"/>
      <c r="F2" s="103"/>
    </row>
    <row r="3" spans="1:6" x14ac:dyDescent="0.25">
      <c r="A3" s="107" t="s">
        <v>59</v>
      </c>
      <c r="B3" s="108"/>
      <c r="C3" s="108"/>
      <c r="D3" s="108"/>
      <c r="E3" s="108"/>
      <c r="F3" s="109"/>
    </row>
    <row r="4" spans="1:6" ht="42" customHeight="1" thickBot="1" x14ac:dyDescent="0.3">
      <c r="A4" s="110" t="s">
        <v>58</v>
      </c>
      <c r="B4" s="111"/>
      <c r="C4" s="111"/>
      <c r="D4" s="111"/>
      <c r="E4" s="111"/>
      <c r="F4" s="112"/>
    </row>
    <row r="5" spans="1:6" x14ac:dyDescent="0.25">
      <c r="A5" s="35" t="s">
        <v>1</v>
      </c>
      <c r="B5" s="36" t="s">
        <v>2</v>
      </c>
      <c r="C5" s="36" t="s">
        <v>6</v>
      </c>
      <c r="D5" s="36" t="s">
        <v>5</v>
      </c>
      <c r="E5" s="36" t="s">
        <v>8</v>
      </c>
      <c r="F5" s="37" t="s">
        <v>9</v>
      </c>
    </row>
    <row r="6" spans="1:6" x14ac:dyDescent="0.25">
      <c r="A6" s="38" t="s">
        <v>57</v>
      </c>
      <c r="B6" s="39" t="s">
        <v>75</v>
      </c>
      <c r="C6" s="40"/>
      <c r="D6" s="40"/>
      <c r="E6" s="40"/>
      <c r="F6" s="50"/>
    </row>
    <row r="7" spans="1:6" ht="24" x14ac:dyDescent="0.25">
      <c r="A7" s="41" t="s">
        <v>55</v>
      </c>
      <c r="B7" s="70" t="s">
        <v>200</v>
      </c>
      <c r="C7" s="25" t="s">
        <v>18</v>
      </c>
      <c r="D7" s="25">
        <v>1</v>
      </c>
      <c r="E7" s="24"/>
      <c r="F7" s="47">
        <f t="shared" ref="F7:F11" si="0">D7*E7</f>
        <v>0</v>
      </c>
    </row>
    <row r="8" spans="1:6" ht="24" x14ac:dyDescent="0.25">
      <c r="A8" s="42" t="s">
        <v>53</v>
      </c>
      <c r="B8" s="66" t="s">
        <v>23</v>
      </c>
      <c r="C8" s="67" t="s">
        <v>22</v>
      </c>
      <c r="D8" s="67">
        <v>10</v>
      </c>
      <c r="E8" s="68"/>
      <c r="F8" s="69">
        <f>D8*E8</f>
        <v>0</v>
      </c>
    </row>
    <row r="9" spans="1:6" x14ac:dyDescent="0.25">
      <c r="A9" s="41" t="s">
        <v>51</v>
      </c>
      <c r="B9" s="70" t="s">
        <v>77</v>
      </c>
      <c r="C9" s="25" t="s">
        <v>22</v>
      </c>
      <c r="D9" s="25">
        <v>10</v>
      </c>
      <c r="E9" s="24"/>
      <c r="F9" s="47">
        <f>D9*E9</f>
        <v>0</v>
      </c>
    </row>
    <row r="10" spans="1:6" ht="24" x14ac:dyDescent="0.25">
      <c r="A10" s="42" t="s">
        <v>49</v>
      </c>
      <c r="B10" s="66" t="s">
        <v>76</v>
      </c>
      <c r="C10" s="67" t="s">
        <v>18</v>
      </c>
      <c r="D10" s="67">
        <v>1</v>
      </c>
      <c r="E10" s="68"/>
      <c r="F10" s="69">
        <f t="shared" si="0"/>
        <v>0</v>
      </c>
    </row>
    <row r="11" spans="1:6" ht="24" x14ac:dyDescent="0.25">
      <c r="A11" s="41" t="s">
        <v>79</v>
      </c>
      <c r="B11" s="70" t="s">
        <v>78</v>
      </c>
      <c r="C11" s="25" t="s">
        <v>18</v>
      </c>
      <c r="D11" s="25">
        <v>1</v>
      </c>
      <c r="E11" s="24"/>
      <c r="F11" s="47">
        <f t="shared" si="0"/>
        <v>0</v>
      </c>
    </row>
    <row r="12" spans="1:6" x14ac:dyDescent="0.25">
      <c r="A12" s="83" t="s">
        <v>80</v>
      </c>
      <c r="B12" s="84" t="s">
        <v>104</v>
      </c>
      <c r="C12" s="67" t="s">
        <v>22</v>
      </c>
      <c r="D12" s="67">
        <v>10</v>
      </c>
      <c r="E12" s="68"/>
      <c r="F12" s="69">
        <f t="shared" ref="F12" si="1">D12*E12</f>
        <v>0</v>
      </c>
    </row>
    <row r="13" spans="1:6" x14ac:dyDescent="0.25">
      <c r="A13" s="38" t="s">
        <v>32</v>
      </c>
      <c r="B13" s="39" t="s">
        <v>56</v>
      </c>
      <c r="C13" s="40"/>
      <c r="D13" s="40"/>
      <c r="E13" s="40"/>
      <c r="F13" s="50"/>
    </row>
    <row r="14" spans="1:6" x14ac:dyDescent="0.25">
      <c r="A14" s="41" t="s">
        <v>31</v>
      </c>
      <c r="B14" s="27" t="s">
        <v>54</v>
      </c>
      <c r="C14" s="25" t="s">
        <v>18</v>
      </c>
      <c r="D14" s="25">
        <v>1</v>
      </c>
      <c r="E14" s="24"/>
      <c r="F14" s="47">
        <f t="shared" ref="F14:F32" si="2">D14*E14</f>
        <v>0</v>
      </c>
    </row>
    <row r="15" spans="1:6" ht="36" x14ac:dyDescent="0.25">
      <c r="A15" s="42" t="s">
        <v>81</v>
      </c>
      <c r="B15" s="23" t="s">
        <v>52</v>
      </c>
      <c r="C15" s="22" t="s">
        <v>19</v>
      </c>
      <c r="D15" s="22">
        <v>15</v>
      </c>
      <c r="E15" s="21"/>
      <c r="F15" s="48">
        <f t="shared" si="2"/>
        <v>0</v>
      </c>
    </row>
    <row r="16" spans="1:6" ht="24.75" x14ac:dyDescent="0.25">
      <c r="A16" s="41" t="s">
        <v>82</v>
      </c>
      <c r="B16" s="27" t="s">
        <v>50</v>
      </c>
      <c r="C16" s="25" t="s">
        <v>19</v>
      </c>
      <c r="D16" s="25">
        <v>15</v>
      </c>
      <c r="E16" s="24"/>
      <c r="F16" s="47">
        <f t="shared" si="2"/>
        <v>0</v>
      </c>
    </row>
    <row r="17" spans="1:6" ht="48" x14ac:dyDescent="0.25">
      <c r="A17" s="42" t="s">
        <v>83</v>
      </c>
      <c r="B17" s="23" t="s">
        <v>48</v>
      </c>
      <c r="C17" s="22" t="s">
        <v>17</v>
      </c>
      <c r="D17" s="22">
        <v>15</v>
      </c>
      <c r="E17" s="21"/>
      <c r="F17" s="48">
        <f t="shared" si="2"/>
        <v>0</v>
      </c>
    </row>
    <row r="18" spans="1:6" ht="36.75" x14ac:dyDescent="0.25">
      <c r="A18" s="41" t="s">
        <v>84</v>
      </c>
      <c r="B18" s="27" t="s">
        <v>47</v>
      </c>
      <c r="C18" s="25" t="s">
        <v>21</v>
      </c>
      <c r="D18" s="25">
        <v>10</v>
      </c>
      <c r="E18" s="24"/>
      <c r="F18" s="47">
        <f t="shared" si="2"/>
        <v>0</v>
      </c>
    </row>
    <row r="19" spans="1:6" ht="36" x14ac:dyDescent="0.25">
      <c r="A19" s="42" t="s">
        <v>85</v>
      </c>
      <c r="B19" s="23" t="s">
        <v>46</v>
      </c>
      <c r="C19" s="22" t="s">
        <v>17</v>
      </c>
      <c r="D19" s="22">
        <v>15</v>
      </c>
      <c r="E19" s="21"/>
      <c r="F19" s="48">
        <f t="shared" si="2"/>
        <v>0</v>
      </c>
    </row>
    <row r="20" spans="1:6" ht="36.75" x14ac:dyDescent="0.25">
      <c r="A20" s="41" t="s">
        <v>86</v>
      </c>
      <c r="B20" s="27" t="s">
        <v>45</v>
      </c>
      <c r="C20" s="25" t="s">
        <v>17</v>
      </c>
      <c r="D20" s="25">
        <v>15</v>
      </c>
      <c r="E20" s="24"/>
      <c r="F20" s="47">
        <f t="shared" si="2"/>
        <v>0</v>
      </c>
    </row>
    <row r="21" spans="1:6" ht="36" x14ac:dyDescent="0.25">
      <c r="A21" s="42" t="s">
        <v>87</v>
      </c>
      <c r="B21" s="23" t="s">
        <v>44</v>
      </c>
      <c r="C21" s="22" t="s">
        <v>19</v>
      </c>
      <c r="D21" s="22">
        <v>10</v>
      </c>
      <c r="E21" s="21"/>
      <c r="F21" s="48">
        <f t="shared" si="2"/>
        <v>0</v>
      </c>
    </row>
    <row r="22" spans="1:6" ht="36.75" x14ac:dyDescent="0.25">
      <c r="A22" s="41" t="s">
        <v>88</v>
      </c>
      <c r="B22" s="27" t="s">
        <v>43</v>
      </c>
      <c r="C22" s="25" t="s">
        <v>17</v>
      </c>
      <c r="D22" s="25">
        <v>15</v>
      </c>
      <c r="E22" s="24"/>
      <c r="F22" s="47">
        <f t="shared" si="2"/>
        <v>0</v>
      </c>
    </row>
    <row r="23" spans="1:6" ht="36" x14ac:dyDescent="0.25">
      <c r="A23" s="42" t="s">
        <v>89</v>
      </c>
      <c r="B23" s="23" t="s">
        <v>201</v>
      </c>
      <c r="C23" s="22" t="s">
        <v>17</v>
      </c>
      <c r="D23" s="22">
        <v>100</v>
      </c>
      <c r="E23" s="21"/>
      <c r="F23" s="48">
        <f t="shared" si="2"/>
        <v>0</v>
      </c>
    </row>
    <row r="24" spans="1:6" ht="36.75" x14ac:dyDescent="0.25">
      <c r="A24" s="41" t="s">
        <v>90</v>
      </c>
      <c r="B24" s="27" t="s">
        <v>42</v>
      </c>
      <c r="C24" s="25" t="s">
        <v>17</v>
      </c>
      <c r="D24" s="25">
        <v>15</v>
      </c>
      <c r="E24" s="24"/>
      <c r="F24" s="47">
        <f t="shared" si="2"/>
        <v>0</v>
      </c>
    </row>
    <row r="25" spans="1:6" ht="36" x14ac:dyDescent="0.25">
      <c r="A25" s="42" t="s">
        <v>91</v>
      </c>
      <c r="B25" s="23" t="s">
        <v>41</v>
      </c>
      <c r="C25" s="22" t="s">
        <v>18</v>
      </c>
      <c r="D25" s="22">
        <v>10</v>
      </c>
      <c r="E25" s="21"/>
      <c r="F25" s="48">
        <f t="shared" si="2"/>
        <v>0</v>
      </c>
    </row>
    <row r="26" spans="1:6" ht="36.75" x14ac:dyDescent="0.25">
      <c r="A26" s="41" t="s">
        <v>92</v>
      </c>
      <c r="B26" s="27" t="s">
        <v>40</v>
      </c>
      <c r="C26" s="25" t="s">
        <v>18</v>
      </c>
      <c r="D26" s="25">
        <v>10</v>
      </c>
      <c r="E26" s="24"/>
      <c r="F26" s="47">
        <f t="shared" si="2"/>
        <v>0</v>
      </c>
    </row>
    <row r="27" spans="1:6" ht="24" x14ac:dyDescent="0.25">
      <c r="A27" s="42" t="s">
        <v>93</v>
      </c>
      <c r="B27" s="23" t="s">
        <v>39</v>
      </c>
      <c r="C27" s="22" t="s">
        <v>18</v>
      </c>
      <c r="D27" s="22">
        <v>1</v>
      </c>
      <c r="E27" s="21"/>
      <c r="F27" s="48">
        <f t="shared" si="2"/>
        <v>0</v>
      </c>
    </row>
    <row r="28" spans="1:6" ht="48.75" x14ac:dyDescent="0.25">
      <c r="A28" s="41" t="s">
        <v>94</v>
      </c>
      <c r="B28" s="27" t="s">
        <v>38</v>
      </c>
      <c r="C28" s="25" t="s">
        <v>19</v>
      </c>
      <c r="D28" s="25">
        <v>10</v>
      </c>
      <c r="E28" s="24"/>
      <c r="F28" s="47">
        <f t="shared" si="2"/>
        <v>0</v>
      </c>
    </row>
    <row r="29" spans="1:6" ht="48" x14ac:dyDescent="0.25">
      <c r="A29" s="42" t="s">
        <v>95</v>
      </c>
      <c r="B29" s="23" t="s">
        <v>37</v>
      </c>
      <c r="C29" s="22" t="s">
        <v>18</v>
      </c>
      <c r="D29" s="22">
        <v>5</v>
      </c>
      <c r="E29" s="21"/>
      <c r="F29" s="48">
        <f t="shared" si="2"/>
        <v>0</v>
      </c>
    </row>
    <row r="30" spans="1:6" ht="24.75" x14ac:dyDescent="0.25">
      <c r="A30" s="41" t="s">
        <v>96</v>
      </c>
      <c r="B30" s="27" t="s">
        <v>36</v>
      </c>
      <c r="C30" s="25" t="s">
        <v>18</v>
      </c>
      <c r="D30" s="25">
        <v>10</v>
      </c>
      <c r="E30" s="24"/>
      <c r="F30" s="47">
        <f t="shared" si="2"/>
        <v>0</v>
      </c>
    </row>
    <row r="31" spans="1:6" ht="36" x14ac:dyDescent="0.25">
      <c r="A31" s="42" t="s">
        <v>97</v>
      </c>
      <c r="B31" s="23" t="s">
        <v>35</v>
      </c>
      <c r="C31" s="22" t="s">
        <v>17</v>
      </c>
      <c r="D31" s="22">
        <v>15</v>
      </c>
      <c r="E31" s="21"/>
      <c r="F31" s="48">
        <f t="shared" si="2"/>
        <v>0</v>
      </c>
    </row>
    <row r="32" spans="1:6" ht="36.75" x14ac:dyDescent="0.25">
      <c r="A32" s="41" t="s">
        <v>98</v>
      </c>
      <c r="B32" s="27" t="s">
        <v>34</v>
      </c>
      <c r="C32" s="25" t="s">
        <v>17</v>
      </c>
      <c r="D32" s="25">
        <v>15</v>
      </c>
      <c r="E32" s="24"/>
      <c r="F32" s="47">
        <f t="shared" si="2"/>
        <v>0</v>
      </c>
    </row>
    <row r="33" spans="1:6" ht="36" x14ac:dyDescent="0.25">
      <c r="A33" s="42" t="s">
        <v>99</v>
      </c>
      <c r="B33" s="23" t="s">
        <v>33</v>
      </c>
      <c r="C33" s="22" t="s">
        <v>17</v>
      </c>
      <c r="D33" s="22">
        <v>15</v>
      </c>
      <c r="E33" s="21"/>
      <c r="F33" s="48">
        <f t="shared" ref="F33" si="3">D33*E33</f>
        <v>0</v>
      </c>
    </row>
    <row r="34" spans="1:6" ht="48" customHeight="1" x14ac:dyDescent="0.25">
      <c r="A34" s="43" t="s">
        <v>30</v>
      </c>
      <c r="B34" s="44" t="s">
        <v>29</v>
      </c>
      <c r="C34" s="45"/>
      <c r="D34" s="45"/>
      <c r="E34" s="49"/>
      <c r="F34" s="50"/>
    </row>
    <row r="35" spans="1:6" x14ac:dyDescent="0.25">
      <c r="A35" s="46" t="s">
        <v>28</v>
      </c>
      <c r="B35" s="27" t="s">
        <v>27</v>
      </c>
      <c r="C35" s="26" t="s">
        <v>18</v>
      </c>
      <c r="D35" s="25">
        <v>1</v>
      </c>
      <c r="E35" s="24"/>
      <c r="F35" s="47">
        <f>D35*E35</f>
        <v>0</v>
      </c>
    </row>
    <row r="36" spans="1:6" x14ac:dyDescent="0.25">
      <c r="A36" s="42" t="s">
        <v>202</v>
      </c>
      <c r="B36" s="23" t="s">
        <v>26</v>
      </c>
      <c r="C36" s="22" t="s">
        <v>18</v>
      </c>
      <c r="D36" s="22">
        <v>1</v>
      </c>
      <c r="E36" s="21"/>
      <c r="F36" s="48">
        <f>D36*E36</f>
        <v>0</v>
      </c>
    </row>
    <row r="37" spans="1:6" x14ac:dyDescent="0.25">
      <c r="A37" s="38" t="s">
        <v>25</v>
      </c>
      <c r="B37" s="39" t="s">
        <v>67</v>
      </c>
      <c r="C37" s="40"/>
      <c r="D37" s="40"/>
      <c r="E37" s="40"/>
      <c r="F37" s="50"/>
    </row>
    <row r="38" spans="1:6" x14ac:dyDescent="0.25">
      <c r="A38" s="41" t="s">
        <v>24</v>
      </c>
      <c r="B38" s="27" t="s">
        <v>68</v>
      </c>
      <c r="C38" s="25" t="s">
        <v>21</v>
      </c>
      <c r="D38" s="25">
        <v>20</v>
      </c>
      <c r="E38" s="24"/>
      <c r="F38" s="47">
        <f t="shared" ref="F38:F43" si="4">D38*E38</f>
        <v>0</v>
      </c>
    </row>
    <row r="39" spans="1:6" x14ac:dyDescent="0.25">
      <c r="A39" s="42" t="s">
        <v>100</v>
      </c>
      <c r="B39" s="23" t="s">
        <v>69</v>
      </c>
      <c r="C39" s="22" t="s">
        <v>21</v>
      </c>
      <c r="D39" s="22">
        <v>20</v>
      </c>
      <c r="E39" s="21"/>
      <c r="F39" s="48">
        <f t="shared" si="4"/>
        <v>0</v>
      </c>
    </row>
    <row r="40" spans="1:6" x14ac:dyDescent="0.25">
      <c r="A40" s="41" t="s">
        <v>203</v>
      </c>
      <c r="B40" s="27" t="s">
        <v>70</v>
      </c>
      <c r="C40" s="25" t="s">
        <v>21</v>
      </c>
      <c r="D40" s="25">
        <v>20</v>
      </c>
      <c r="E40" s="24"/>
      <c r="F40" s="47">
        <f t="shared" si="4"/>
        <v>0</v>
      </c>
    </row>
    <row r="41" spans="1:6" x14ac:dyDescent="0.25">
      <c r="A41" s="42" t="s">
        <v>204</v>
      </c>
      <c r="B41" s="23" t="s">
        <v>73</v>
      </c>
      <c r="C41" s="22" t="s">
        <v>21</v>
      </c>
      <c r="D41" s="22">
        <v>20</v>
      </c>
      <c r="E41" s="21"/>
      <c r="F41" s="48">
        <f t="shared" si="4"/>
        <v>0</v>
      </c>
    </row>
    <row r="42" spans="1:6" x14ac:dyDescent="0.25">
      <c r="A42" s="41" t="s">
        <v>205</v>
      </c>
      <c r="B42" s="27" t="s">
        <v>71</v>
      </c>
      <c r="C42" s="25" t="s">
        <v>21</v>
      </c>
      <c r="D42" s="25">
        <v>20</v>
      </c>
      <c r="E42" s="24"/>
      <c r="F42" s="47">
        <f t="shared" si="4"/>
        <v>0</v>
      </c>
    </row>
    <row r="43" spans="1:6" x14ac:dyDescent="0.25">
      <c r="A43" s="42" t="s">
        <v>206</v>
      </c>
      <c r="B43" s="23" t="s">
        <v>72</v>
      </c>
      <c r="C43" s="22" t="s">
        <v>21</v>
      </c>
      <c r="D43" s="22">
        <v>20</v>
      </c>
      <c r="E43" s="21"/>
      <c r="F43" s="48">
        <f t="shared" si="4"/>
        <v>0</v>
      </c>
    </row>
    <row r="44" spans="1:6" x14ac:dyDescent="0.25">
      <c r="A44" s="38" t="s">
        <v>214</v>
      </c>
      <c r="B44" s="39" t="s">
        <v>215</v>
      </c>
      <c r="C44" s="40"/>
      <c r="D44" s="40"/>
      <c r="E44" s="40"/>
      <c r="F44" s="50"/>
    </row>
    <row r="45" spans="1:6" x14ac:dyDescent="0.25">
      <c r="A45" s="41" t="s">
        <v>62</v>
      </c>
      <c r="B45" s="27" t="s">
        <v>216</v>
      </c>
      <c r="C45" s="25" t="s">
        <v>18</v>
      </c>
      <c r="D45" s="25">
        <v>1</v>
      </c>
      <c r="E45" s="24"/>
      <c r="F45" s="47">
        <f t="shared" ref="F45:F49" si="5">D45*E45</f>
        <v>0</v>
      </c>
    </row>
    <row r="46" spans="1:6" x14ac:dyDescent="0.25">
      <c r="A46" s="42" t="s">
        <v>63</v>
      </c>
      <c r="B46" s="23" t="s">
        <v>217</v>
      </c>
      <c r="C46" s="22" t="s">
        <v>18</v>
      </c>
      <c r="D46" s="22">
        <v>1</v>
      </c>
      <c r="E46" s="21"/>
      <c r="F46" s="48">
        <f t="shared" si="5"/>
        <v>0</v>
      </c>
    </row>
    <row r="47" spans="1:6" x14ac:dyDescent="0.25">
      <c r="A47" s="41" t="s">
        <v>64</v>
      </c>
      <c r="B47" s="27" t="s">
        <v>218</v>
      </c>
      <c r="C47" s="25" t="s">
        <v>18</v>
      </c>
      <c r="D47" s="25">
        <v>1</v>
      </c>
      <c r="E47" s="24"/>
      <c r="F47" s="47">
        <f t="shared" si="5"/>
        <v>0</v>
      </c>
    </row>
    <row r="48" spans="1:6" x14ac:dyDescent="0.25">
      <c r="A48" s="42" t="s">
        <v>61</v>
      </c>
      <c r="B48" s="23" t="s">
        <v>219</v>
      </c>
      <c r="C48" s="22" t="s">
        <v>17</v>
      </c>
      <c r="D48" s="22">
        <v>50</v>
      </c>
      <c r="E48" s="21"/>
      <c r="F48" s="48">
        <f t="shared" si="5"/>
        <v>0</v>
      </c>
    </row>
    <row r="49" spans="1:6" x14ac:dyDescent="0.25">
      <c r="A49" s="41" t="s">
        <v>65</v>
      </c>
      <c r="B49" s="27" t="s">
        <v>220</v>
      </c>
      <c r="C49" s="25" t="s">
        <v>18</v>
      </c>
      <c r="D49" s="25">
        <v>2</v>
      </c>
      <c r="E49" s="24"/>
      <c r="F49" s="47">
        <f t="shared" si="5"/>
        <v>0</v>
      </c>
    </row>
    <row r="50" spans="1:6" ht="15.75" thickBot="1" x14ac:dyDescent="0.3">
      <c r="A50" s="51" t="s">
        <v>20</v>
      </c>
      <c r="B50" s="52"/>
      <c r="C50" s="52"/>
      <c r="D50" s="52"/>
      <c r="E50" s="52"/>
      <c r="F50" s="76">
        <f>SUM(F7:F49)</f>
        <v>0</v>
      </c>
    </row>
  </sheetData>
  <mergeCells count="4">
    <mergeCell ref="A1:F1"/>
    <mergeCell ref="A2:F2"/>
    <mergeCell ref="A3:F3"/>
    <mergeCell ref="A4:F4"/>
  </mergeCells>
  <phoneticPr fontId="9" type="noConversion"/>
  <pageMargins left="0.7" right="0.7" top="0.75" bottom="0.75" header="0.3" footer="0.3"/>
  <pageSetup paperSize="9" scale="58" orientation="portrait" r:id="rId1"/>
  <headerFooter>
    <oddFooter>&amp;CDéconstruction de 6 bâtiments rue de Reims et Quai de Marne  - 51 200 Epernay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0AE926-2F9D-4024-88B9-221796329394}">
  <dimension ref="A1:E50"/>
  <sheetViews>
    <sheetView view="pageLayout" topLeftCell="A31" zoomScaleNormal="100" zoomScaleSheetLayoutView="100" workbookViewId="0">
      <selection activeCell="B54" sqref="B54"/>
    </sheetView>
  </sheetViews>
  <sheetFormatPr baseColWidth="10" defaultColWidth="8.85546875" defaultRowHeight="15" x14ac:dyDescent="0.25"/>
  <cols>
    <col min="1" max="1" width="12.85546875" customWidth="1"/>
    <col min="2" max="2" width="104.5703125" customWidth="1"/>
    <col min="4" max="4" width="10.5703125" customWidth="1"/>
    <col min="5" max="5" width="11.85546875" customWidth="1"/>
  </cols>
  <sheetData>
    <row r="1" spans="1:5" ht="55.9" customHeight="1" thickBot="1" x14ac:dyDescent="0.3">
      <c r="A1" s="98" t="s">
        <v>101</v>
      </c>
      <c r="B1" s="99"/>
      <c r="C1" s="99"/>
      <c r="D1" s="99"/>
      <c r="E1" s="99"/>
    </row>
    <row r="2" spans="1:5" ht="15.75" thickBot="1" x14ac:dyDescent="0.3">
      <c r="A2" s="101" t="s">
        <v>60</v>
      </c>
      <c r="B2" s="102"/>
      <c r="C2" s="102"/>
      <c r="D2" s="102"/>
      <c r="E2" s="102"/>
    </row>
    <row r="3" spans="1:5" x14ac:dyDescent="0.25">
      <c r="A3" s="107" t="s">
        <v>59</v>
      </c>
      <c r="B3" s="108"/>
      <c r="C3" s="108"/>
      <c r="D3" s="108"/>
      <c r="E3" s="108"/>
    </row>
    <row r="4" spans="1:5" ht="42" customHeight="1" thickBot="1" x14ac:dyDescent="0.3">
      <c r="A4" s="110" t="s">
        <v>58</v>
      </c>
      <c r="B4" s="111"/>
      <c r="C4" s="111"/>
      <c r="D4" s="111"/>
      <c r="E4" s="111"/>
    </row>
    <row r="5" spans="1:5" x14ac:dyDescent="0.25">
      <c r="A5" s="35" t="s">
        <v>1</v>
      </c>
      <c r="B5" s="36" t="s">
        <v>2</v>
      </c>
      <c r="C5" s="36" t="s">
        <v>6</v>
      </c>
      <c r="D5" s="36" t="s">
        <v>5</v>
      </c>
      <c r="E5" s="36" t="s">
        <v>8</v>
      </c>
    </row>
    <row r="6" spans="1:5" x14ac:dyDescent="0.25">
      <c r="A6" s="38" t="s">
        <v>57</v>
      </c>
      <c r="B6" s="39" t="s">
        <v>75</v>
      </c>
      <c r="C6" s="40"/>
      <c r="D6" s="40"/>
      <c r="E6" s="40"/>
    </row>
    <row r="7" spans="1:5" x14ac:dyDescent="0.25">
      <c r="A7" s="41" t="s">
        <v>55</v>
      </c>
      <c r="B7" s="70" t="s">
        <v>200</v>
      </c>
      <c r="C7" s="25" t="s">
        <v>18</v>
      </c>
      <c r="D7" s="25">
        <v>1</v>
      </c>
      <c r="E7" s="24"/>
    </row>
    <row r="8" spans="1:5" ht="24" x14ac:dyDescent="0.25">
      <c r="A8" s="42" t="s">
        <v>53</v>
      </c>
      <c r="B8" s="66" t="s">
        <v>23</v>
      </c>
      <c r="C8" s="67" t="s">
        <v>22</v>
      </c>
      <c r="D8" s="67">
        <v>10</v>
      </c>
      <c r="E8" s="68"/>
    </row>
    <row r="9" spans="1:5" x14ac:dyDescent="0.25">
      <c r="A9" s="41" t="s">
        <v>51</v>
      </c>
      <c r="B9" s="70" t="s">
        <v>77</v>
      </c>
      <c r="C9" s="25" t="s">
        <v>22</v>
      </c>
      <c r="D9" s="25">
        <v>10</v>
      </c>
      <c r="E9" s="24"/>
    </row>
    <row r="10" spans="1:5" ht="24" x14ac:dyDescent="0.25">
      <c r="A10" s="42" t="s">
        <v>49</v>
      </c>
      <c r="B10" s="66" t="s">
        <v>76</v>
      </c>
      <c r="C10" s="67" t="s">
        <v>18</v>
      </c>
      <c r="D10" s="67">
        <v>1</v>
      </c>
      <c r="E10" s="68"/>
    </row>
    <row r="11" spans="1:5" ht="24" x14ac:dyDescent="0.25">
      <c r="A11" s="41" t="s">
        <v>79</v>
      </c>
      <c r="B11" s="70" t="s">
        <v>78</v>
      </c>
      <c r="C11" s="25" t="s">
        <v>18</v>
      </c>
      <c r="D11" s="25">
        <v>1</v>
      </c>
      <c r="E11" s="24"/>
    </row>
    <row r="12" spans="1:5" x14ac:dyDescent="0.25">
      <c r="A12" s="83" t="s">
        <v>80</v>
      </c>
      <c r="B12" s="84" t="s">
        <v>104</v>
      </c>
      <c r="C12" s="67" t="s">
        <v>22</v>
      </c>
      <c r="D12" s="67">
        <v>10</v>
      </c>
      <c r="E12" s="68"/>
    </row>
    <row r="13" spans="1:5" x14ac:dyDescent="0.25">
      <c r="A13" s="38" t="s">
        <v>32</v>
      </c>
      <c r="B13" s="39" t="s">
        <v>56</v>
      </c>
      <c r="C13" s="40"/>
      <c r="D13" s="40"/>
      <c r="E13" s="40"/>
    </row>
    <row r="14" spans="1:5" x14ac:dyDescent="0.25">
      <c r="A14" s="41" t="s">
        <v>31</v>
      </c>
      <c r="B14" s="27" t="s">
        <v>54</v>
      </c>
      <c r="C14" s="25" t="s">
        <v>18</v>
      </c>
      <c r="D14" s="25">
        <v>1</v>
      </c>
      <c r="E14" s="24"/>
    </row>
    <row r="15" spans="1:5" ht="24" x14ac:dyDescent="0.25">
      <c r="A15" s="42" t="s">
        <v>81</v>
      </c>
      <c r="B15" s="23" t="s">
        <v>52</v>
      </c>
      <c r="C15" s="22" t="s">
        <v>19</v>
      </c>
      <c r="D15" s="22">
        <v>15</v>
      </c>
      <c r="E15" s="21"/>
    </row>
    <row r="16" spans="1:5" ht="24.75" x14ac:dyDescent="0.25">
      <c r="A16" s="41" t="s">
        <v>82</v>
      </c>
      <c r="B16" s="27" t="s">
        <v>50</v>
      </c>
      <c r="C16" s="25" t="s">
        <v>19</v>
      </c>
      <c r="D16" s="25">
        <v>15</v>
      </c>
      <c r="E16" s="24"/>
    </row>
    <row r="17" spans="1:5" ht="36" x14ac:dyDescent="0.25">
      <c r="A17" s="42" t="s">
        <v>83</v>
      </c>
      <c r="B17" s="23" t="s">
        <v>48</v>
      </c>
      <c r="C17" s="22" t="s">
        <v>17</v>
      </c>
      <c r="D17" s="22">
        <v>15</v>
      </c>
      <c r="E17" s="21"/>
    </row>
    <row r="18" spans="1:5" ht="36.75" x14ac:dyDescent="0.25">
      <c r="A18" s="41" t="s">
        <v>84</v>
      </c>
      <c r="B18" s="27" t="s">
        <v>47</v>
      </c>
      <c r="C18" s="25" t="s">
        <v>21</v>
      </c>
      <c r="D18" s="25">
        <v>10</v>
      </c>
      <c r="E18" s="24"/>
    </row>
    <row r="19" spans="1:5" ht="36" x14ac:dyDescent="0.25">
      <c r="A19" s="42" t="s">
        <v>85</v>
      </c>
      <c r="B19" s="23" t="s">
        <v>46</v>
      </c>
      <c r="C19" s="22" t="s">
        <v>17</v>
      </c>
      <c r="D19" s="22">
        <v>15</v>
      </c>
      <c r="E19" s="21"/>
    </row>
    <row r="20" spans="1:5" ht="24.75" x14ac:dyDescent="0.25">
      <c r="A20" s="41" t="s">
        <v>86</v>
      </c>
      <c r="B20" s="27" t="s">
        <v>45</v>
      </c>
      <c r="C20" s="25" t="s">
        <v>17</v>
      </c>
      <c r="D20" s="25">
        <v>15</v>
      </c>
      <c r="E20" s="24"/>
    </row>
    <row r="21" spans="1:5" ht="24" x14ac:dyDescent="0.25">
      <c r="A21" s="42" t="s">
        <v>87</v>
      </c>
      <c r="B21" s="23" t="s">
        <v>44</v>
      </c>
      <c r="C21" s="22" t="s">
        <v>19</v>
      </c>
      <c r="D21" s="22">
        <v>10</v>
      </c>
      <c r="E21" s="21"/>
    </row>
    <row r="22" spans="1:5" ht="24.75" x14ac:dyDescent="0.25">
      <c r="A22" s="41" t="s">
        <v>88</v>
      </c>
      <c r="B22" s="27" t="s">
        <v>43</v>
      </c>
      <c r="C22" s="25" t="s">
        <v>17</v>
      </c>
      <c r="D22" s="25">
        <v>15</v>
      </c>
      <c r="E22" s="24"/>
    </row>
    <row r="23" spans="1:5" ht="36" x14ac:dyDescent="0.25">
      <c r="A23" s="42" t="s">
        <v>89</v>
      </c>
      <c r="B23" s="23" t="s">
        <v>201</v>
      </c>
      <c r="C23" s="22" t="s">
        <v>17</v>
      </c>
      <c r="D23" s="22">
        <v>100</v>
      </c>
      <c r="E23" s="21"/>
    </row>
    <row r="24" spans="1:5" ht="24.75" x14ac:dyDescent="0.25">
      <c r="A24" s="41" t="s">
        <v>90</v>
      </c>
      <c r="B24" s="27" t="s">
        <v>42</v>
      </c>
      <c r="C24" s="25" t="s">
        <v>17</v>
      </c>
      <c r="D24" s="25">
        <v>15</v>
      </c>
      <c r="E24" s="24"/>
    </row>
    <row r="25" spans="1:5" ht="24" x14ac:dyDescent="0.25">
      <c r="A25" s="42" t="s">
        <v>91</v>
      </c>
      <c r="B25" s="23" t="s">
        <v>41</v>
      </c>
      <c r="C25" s="22" t="s">
        <v>18</v>
      </c>
      <c r="D25" s="22">
        <v>10</v>
      </c>
      <c r="E25" s="21"/>
    </row>
    <row r="26" spans="1:5" ht="24.75" x14ac:dyDescent="0.25">
      <c r="A26" s="41" t="s">
        <v>92</v>
      </c>
      <c r="B26" s="27" t="s">
        <v>40</v>
      </c>
      <c r="C26" s="25" t="s">
        <v>18</v>
      </c>
      <c r="D26" s="25">
        <v>10</v>
      </c>
      <c r="E26" s="24"/>
    </row>
    <row r="27" spans="1:5" ht="24" x14ac:dyDescent="0.25">
      <c r="A27" s="42" t="s">
        <v>93</v>
      </c>
      <c r="B27" s="23" t="s">
        <v>39</v>
      </c>
      <c r="C27" s="22" t="s">
        <v>18</v>
      </c>
      <c r="D27" s="22">
        <v>1</v>
      </c>
      <c r="E27" s="21"/>
    </row>
    <row r="28" spans="1:5" ht="36.75" x14ac:dyDescent="0.25">
      <c r="A28" s="41" t="s">
        <v>94</v>
      </c>
      <c r="B28" s="27" t="s">
        <v>38</v>
      </c>
      <c r="C28" s="25" t="s">
        <v>19</v>
      </c>
      <c r="D28" s="25">
        <v>10</v>
      </c>
      <c r="E28" s="24"/>
    </row>
    <row r="29" spans="1:5" ht="36" x14ac:dyDescent="0.25">
      <c r="A29" s="42" t="s">
        <v>95</v>
      </c>
      <c r="B29" s="23" t="s">
        <v>37</v>
      </c>
      <c r="C29" s="22" t="s">
        <v>18</v>
      </c>
      <c r="D29" s="22">
        <v>5</v>
      </c>
      <c r="E29" s="21"/>
    </row>
    <row r="30" spans="1:5" ht="24.75" x14ac:dyDescent="0.25">
      <c r="A30" s="41" t="s">
        <v>96</v>
      </c>
      <c r="B30" s="27" t="s">
        <v>36</v>
      </c>
      <c r="C30" s="25" t="s">
        <v>18</v>
      </c>
      <c r="D30" s="25">
        <v>10</v>
      </c>
      <c r="E30" s="24"/>
    </row>
    <row r="31" spans="1:5" ht="24" x14ac:dyDescent="0.25">
      <c r="A31" s="42" t="s">
        <v>97</v>
      </c>
      <c r="B31" s="23" t="s">
        <v>35</v>
      </c>
      <c r="C31" s="22" t="s">
        <v>17</v>
      </c>
      <c r="D31" s="22">
        <v>15</v>
      </c>
      <c r="E31" s="21"/>
    </row>
    <row r="32" spans="1:5" ht="24.75" x14ac:dyDescent="0.25">
      <c r="A32" s="41" t="s">
        <v>98</v>
      </c>
      <c r="B32" s="27" t="s">
        <v>34</v>
      </c>
      <c r="C32" s="25" t="s">
        <v>17</v>
      </c>
      <c r="D32" s="25">
        <v>15</v>
      </c>
      <c r="E32" s="24"/>
    </row>
    <row r="33" spans="1:5" ht="24" x14ac:dyDescent="0.25">
      <c r="A33" s="42" t="s">
        <v>99</v>
      </c>
      <c r="B33" s="23" t="s">
        <v>33</v>
      </c>
      <c r="C33" s="22" t="s">
        <v>17</v>
      </c>
      <c r="D33" s="22">
        <v>15</v>
      </c>
      <c r="E33" s="21"/>
    </row>
    <row r="34" spans="1:5" ht="48" customHeight="1" x14ac:dyDescent="0.25">
      <c r="A34" s="43" t="s">
        <v>30</v>
      </c>
      <c r="B34" s="44" t="s">
        <v>29</v>
      </c>
      <c r="C34" s="45"/>
      <c r="D34" s="45"/>
      <c r="E34" s="49"/>
    </row>
    <row r="35" spans="1:5" x14ac:dyDescent="0.25">
      <c r="A35" s="46" t="s">
        <v>28</v>
      </c>
      <c r="B35" s="27" t="s">
        <v>27</v>
      </c>
      <c r="C35" s="26" t="s">
        <v>18</v>
      </c>
      <c r="D35" s="25">
        <v>1</v>
      </c>
      <c r="E35" s="24"/>
    </row>
    <row r="36" spans="1:5" x14ac:dyDescent="0.25">
      <c r="A36" s="42" t="s">
        <v>202</v>
      </c>
      <c r="B36" s="23" t="s">
        <v>26</v>
      </c>
      <c r="C36" s="22" t="s">
        <v>18</v>
      </c>
      <c r="D36" s="22">
        <v>1</v>
      </c>
      <c r="E36" s="21"/>
    </row>
    <row r="37" spans="1:5" x14ac:dyDescent="0.25">
      <c r="A37" s="38" t="s">
        <v>25</v>
      </c>
      <c r="B37" s="39" t="s">
        <v>67</v>
      </c>
      <c r="C37" s="40"/>
      <c r="D37" s="40"/>
      <c r="E37" s="40"/>
    </row>
    <row r="38" spans="1:5" x14ac:dyDescent="0.25">
      <c r="A38" s="41" t="s">
        <v>24</v>
      </c>
      <c r="B38" s="27" t="s">
        <v>68</v>
      </c>
      <c r="C38" s="25" t="s">
        <v>21</v>
      </c>
      <c r="D38" s="25">
        <v>20</v>
      </c>
      <c r="E38" s="24"/>
    </row>
    <row r="39" spans="1:5" x14ac:dyDescent="0.25">
      <c r="A39" s="42" t="s">
        <v>100</v>
      </c>
      <c r="B39" s="23" t="s">
        <v>69</v>
      </c>
      <c r="C39" s="22" t="s">
        <v>21</v>
      </c>
      <c r="D39" s="22">
        <v>20</v>
      </c>
      <c r="E39" s="21"/>
    </row>
    <row r="40" spans="1:5" x14ac:dyDescent="0.25">
      <c r="A40" s="41" t="s">
        <v>203</v>
      </c>
      <c r="B40" s="27" t="s">
        <v>70</v>
      </c>
      <c r="C40" s="25" t="s">
        <v>21</v>
      </c>
      <c r="D40" s="25">
        <v>20</v>
      </c>
      <c r="E40" s="24"/>
    </row>
    <row r="41" spans="1:5" x14ac:dyDescent="0.25">
      <c r="A41" s="42" t="s">
        <v>204</v>
      </c>
      <c r="B41" s="23" t="s">
        <v>73</v>
      </c>
      <c r="C41" s="22" t="s">
        <v>21</v>
      </c>
      <c r="D41" s="22">
        <v>20</v>
      </c>
      <c r="E41" s="21"/>
    </row>
    <row r="42" spans="1:5" x14ac:dyDescent="0.25">
      <c r="A42" s="41" t="s">
        <v>205</v>
      </c>
      <c r="B42" s="27" t="s">
        <v>71</v>
      </c>
      <c r="C42" s="25" t="s">
        <v>21</v>
      </c>
      <c r="D42" s="25">
        <v>20</v>
      </c>
      <c r="E42" s="24"/>
    </row>
    <row r="43" spans="1:5" x14ac:dyDescent="0.25">
      <c r="A43" s="42" t="s">
        <v>206</v>
      </c>
      <c r="B43" s="23" t="s">
        <v>72</v>
      </c>
      <c r="C43" s="22" t="s">
        <v>21</v>
      </c>
      <c r="D43" s="22">
        <v>20</v>
      </c>
      <c r="E43" s="21"/>
    </row>
    <row r="44" spans="1:5" x14ac:dyDescent="0.25">
      <c r="A44" s="38" t="s">
        <v>214</v>
      </c>
      <c r="B44" s="39" t="s">
        <v>215</v>
      </c>
      <c r="C44" s="40"/>
      <c r="D44" s="40"/>
      <c r="E44" s="40"/>
    </row>
    <row r="45" spans="1:5" x14ac:dyDescent="0.25">
      <c r="A45" s="41" t="s">
        <v>62</v>
      </c>
      <c r="B45" s="27" t="s">
        <v>216</v>
      </c>
      <c r="C45" s="25" t="s">
        <v>18</v>
      </c>
      <c r="D45" s="25">
        <v>1</v>
      </c>
      <c r="E45" s="24"/>
    </row>
    <row r="46" spans="1:5" x14ac:dyDescent="0.25">
      <c r="A46" s="42" t="s">
        <v>63</v>
      </c>
      <c r="B46" s="23" t="s">
        <v>217</v>
      </c>
      <c r="C46" s="22" t="s">
        <v>18</v>
      </c>
      <c r="D46" s="22">
        <v>1</v>
      </c>
      <c r="E46" s="21"/>
    </row>
    <row r="47" spans="1:5" x14ac:dyDescent="0.25">
      <c r="A47" s="41" t="s">
        <v>64</v>
      </c>
      <c r="B47" s="27" t="s">
        <v>218</v>
      </c>
      <c r="C47" s="25" t="s">
        <v>18</v>
      </c>
      <c r="D47" s="25">
        <v>1</v>
      </c>
      <c r="E47" s="24"/>
    </row>
    <row r="48" spans="1:5" x14ac:dyDescent="0.25">
      <c r="A48" s="42" t="s">
        <v>61</v>
      </c>
      <c r="B48" s="23" t="s">
        <v>219</v>
      </c>
      <c r="C48" s="22" t="s">
        <v>17</v>
      </c>
      <c r="D48" s="22">
        <v>50</v>
      </c>
      <c r="E48" s="21"/>
    </row>
    <row r="49" spans="1:5" x14ac:dyDescent="0.25">
      <c r="A49" s="41" t="s">
        <v>65</v>
      </c>
      <c r="B49" s="27" t="s">
        <v>220</v>
      </c>
      <c r="C49" s="25" t="s">
        <v>18</v>
      </c>
      <c r="D49" s="25">
        <v>2</v>
      </c>
      <c r="E49" s="24"/>
    </row>
    <row r="50" spans="1:5" ht="15.75" thickBot="1" x14ac:dyDescent="0.3">
      <c r="A50" s="51" t="s">
        <v>20</v>
      </c>
      <c r="B50" s="52"/>
      <c r="C50" s="52"/>
      <c r="D50" s="52"/>
      <c r="E50" s="52"/>
    </row>
  </sheetData>
  <mergeCells count="4">
    <mergeCell ref="A1:E1"/>
    <mergeCell ref="A2:E2"/>
    <mergeCell ref="A3:E3"/>
    <mergeCell ref="A4:E4"/>
  </mergeCells>
  <pageMargins left="0.7" right="0.7" top="0.75" bottom="0.75" header="0.3" footer="0.3"/>
  <pageSetup paperSize="9" scale="58" orientation="portrait" r:id="rId1"/>
  <headerFooter>
    <oddFooter>&amp;CDéconstruction de 6 bâtiments rue de Reims et Quai de Marne  - 51 200 Epernay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DPGF</vt:lpstr>
      <vt:lpstr>DQE</vt:lpstr>
      <vt:lpstr>BPU</vt:lpstr>
      <vt:lpstr>BPU!Zone_d_impression</vt:lpstr>
      <vt:lpstr>DQE!Zone_d_impression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HERBILLON</dc:creator>
  <cp:lastModifiedBy>Roxanne NOBLOT</cp:lastModifiedBy>
  <cp:lastPrinted>2025-11-25T09:35:00Z</cp:lastPrinted>
  <dcterms:created xsi:type="dcterms:W3CDTF">2015-06-05T18:19:34Z</dcterms:created>
  <dcterms:modified xsi:type="dcterms:W3CDTF">2025-11-25T09:59:37Z</dcterms:modified>
</cp:coreProperties>
</file>